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17市公共" sheetId="8" r:id="rId1"/>
  </sheets>
  <definedNames>
    <definedName name="_xlnm.Database" hidden="1">#REF!</definedName>
    <definedName name="_xlnm.Print_Area" localSheetId="0">表17市公共!$A$1:$E$42</definedName>
    <definedName name="_xlnm.Print_Titles" localSheetId="0">表17市公共!$1:$4</definedName>
    <definedName name="_xlnm.Print_Titles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8"/>
  <c r="E41" l="1"/>
  <c r="E39"/>
  <c r="E38"/>
  <c r="E37"/>
  <c r="E36"/>
  <c r="E35"/>
  <c r="E34"/>
  <c r="E33"/>
  <c r="D32"/>
  <c r="C32"/>
  <c r="B32"/>
  <c r="C31"/>
  <c r="B31"/>
  <c r="E29"/>
  <c r="E28"/>
  <c r="E27"/>
  <c r="E26"/>
  <c r="E25"/>
  <c r="E24"/>
  <c r="E23"/>
  <c r="E22"/>
  <c r="D21"/>
  <c r="C21"/>
  <c r="B21"/>
  <c r="E20"/>
  <c r="E19"/>
  <c r="E18"/>
  <c r="E17"/>
  <c r="E16"/>
  <c r="E15"/>
  <c r="E14"/>
  <c r="E13"/>
  <c r="E12"/>
  <c r="E11"/>
  <c r="E10"/>
  <c r="E9"/>
  <c r="E8"/>
  <c r="E7"/>
  <c r="E6"/>
  <c r="D5"/>
  <c r="C5"/>
  <c r="C30" s="1"/>
  <c r="B5"/>
  <c r="E32" l="1"/>
  <c r="E21"/>
  <c r="D30"/>
  <c r="E30" s="1"/>
  <c r="D31"/>
  <c r="C42"/>
  <c r="E5"/>
  <c r="B30"/>
  <c r="D42" l="1"/>
  <c r="E42" s="1"/>
  <c r="E31"/>
  <c r="B42"/>
</calcChain>
</file>

<file path=xl/sharedStrings.xml><?xml version="1.0" encoding="utf-8"?>
<sst xmlns="http://schemas.openxmlformats.org/spreadsheetml/2006/main" count="45" uniqueCount="45">
  <si>
    <t>单位：万元</t>
  </si>
  <si>
    <t>收入项目</t>
  </si>
  <si>
    <t>二〇二三年</t>
  </si>
  <si>
    <t>二〇二四年
预算数</t>
  </si>
  <si>
    <t>比二〇二三年执行数增减%</t>
  </si>
  <si>
    <t>调整预算数</t>
  </si>
  <si>
    <t>执行数</t>
  </si>
  <si>
    <t>一、税收收入</t>
  </si>
  <si>
    <t>增值税（含改征增值税）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</si>
  <si>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</si>
  <si>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</si>
  <si>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</si>
  <si>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</si>
  <si>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</si>
  <si>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</si>
  <si>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</si>
  <si>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</si>
  <si>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</si>
  <si>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</si>
  <si>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</si>
  <si>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</si>
  <si>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</si>
  <si>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</si>
  <si>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</si>
  <si>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</si>
  <si>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</si>
  <si>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</si>
  <si>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</si>
  <si>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</si>
  <si>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</si>
  <si>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</si>
  <si>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</si>
  <si>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</si>
  <si>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转移性收入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</si>
  <si>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</si>
  <si>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</si>
  <si>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</si>
  <si>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</si>
  <si>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下级上解收入</t>
  </si>
  <si>
    <t>上年结余结转收入</t>
  </si>
  <si>
    <t>调入资金</t>
  </si>
  <si>
    <t>一般债务转贷收入</t>
  </si>
  <si>
    <t>动用预算稳定调节基金</t>
  </si>
  <si>
    <t>一般公共预算收入总计</t>
  </si>
  <si>
    <t>宜阳新区二〇二四年一般公共预算收入执行及预算表</t>
    <phoneticPr fontId="9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</si>
</sst>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43" fontId="5" fillId="0" borderId="4" xfId="2" applyNumberFormat="1" applyFont="1" applyFill="1" applyBorder="1" applyAlignment="1">
      <alignment horizontal="center" vertical="center" wrapText="1"/>
    </xf>
    <xf numFmtId="43" fontId="2" fillId="0" borderId="4" xfId="2" applyNumberFormat="1" applyFont="1" applyFill="1" applyBorder="1" applyAlignment="1">
      <alignment horizontal="center" vertical="center" wrapText="1"/>
    </xf>
    <xf numFmtId="176" fontId="2" fillId="0" borderId="4" xfId="3" applyNumberFormat="1" applyFont="1" applyFill="1" applyBorder="1" applyAlignment="1">
      <alignment horizontal="distributed" vertical="center"/>
    </xf>
    <xf numFmtId="0" fontId="7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/>
    <xf numFmtId="41" fontId="2" fillId="0" borderId="4" xfId="9" applyNumberFormat="1" applyFont="1" applyFill="1" applyBorder="1" applyAlignment="1" applyProtection="1">
      <alignment horizontal="center" vertical="center" wrapText="1"/>
    </xf>
    <xf numFmtId="41" fontId="2" fillId="0" borderId="4" xfId="10" applyNumberFormat="1" applyFont="1" applyFill="1" applyBorder="1" applyAlignment="1" applyProtection="1">
      <alignment horizontal="center" vertical="center" wrapText="1"/>
    </xf>
    <xf numFmtId="41" fontId="2" fillId="0" borderId="0" xfId="2" applyNumberFormat="1" applyFont="1" applyFill="1"/>
    <xf numFmtId="10" fontId="2" fillId="0" borderId="0" xfId="2" applyNumberFormat="1" applyFont="1" applyFill="1"/>
    <xf numFmtId="0" fontId="1" fillId="0" borderId="0" xfId="3" applyFont="1" applyFill="1"/>
    <xf numFmtId="0" fontId="2" fillId="0" borderId="6" xfId="3" applyFont="1" applyFill="1" applyBorder="1" applyAlignment="1">
      <alignment horizontal="center" vertical="center" wrapText="1"/>
    </xf>
    <xf numFmtId="0" fontId="1" fillId="0" borderId="0" xfId="2" applyFont="1" applyFill="1"/>
    <xf numFmtId="0" fontId="2" fillId="0" borderId="4" xfId="2" applyFont="1" applyFill="1" applyBorder="1" applyAlignment="1">
      <alignment vertical="center"/>
    </xf>
    <xf numFmtId="41" fontId="2" fillId="0" borderId="4" xfId="2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 indent="1"/>
    </xf>
    <xf numFmtId="41" fontId="2" fillId="0" borderId="4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41" fontId="5" fillId="0" borderId="4" xfId="3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 applyProtection="1">
      <alignment vertical="center"/>
      <protection locked="0"/>
    </xf>
    <xf numFmtId="41" fontId="5" fillId="0" borderId="4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left" vertical="center" indent="1"/>
      <protection locked="0"/>
    </xf>
    <xf numFmtId="41" fontId="2" fillId="0" borderId="4" xfId="2" applyNumberFormat="1" applyFont="1" applyFill="1" applyBorder="1" applyAlignment="1" applyProtection="1">
      <alignment horizontal="center" vertical="center" wrapText="1"/>
    </xf>
    <xf numFmtId="41" fontId="2" fillId="0" borderId="4" xfId="9" applyNumberFormat="1" applyFont="1" applyFill="1" applyBorder="1" applyAlignment="1">
      <alignment horizontal="center" vertical="center" wrapText="1"/>
    </xf>
    <xf numFmtId="41" fontId="2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/>
    <xf numFmtId="0" fontId="3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76" fontId="2" fillId="0" borderId="2" xfId="3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distributed" vertical="center" indent="1"/>
    </xf>
    <xf numFmtId="0" fontId="2" fillId="0" borderId="5" xfId="3" applyFont="1" applyFill="1" applyBorder="1" applyAlignment="1">
      <alignment horizontal="distributed" vertical="center" indent="1"/>
    </xf>
    <xf numFmtId="176" fontId="2" fillId="0" borderId="4" xfId="3" applyNumberFormat="1" applyFont="1" applyFill="1" applyBorder="1" applyAlignment="1">
      <alignment horizontal="distributed" vertical="center" wrapText="1"/>
    </xf>
    <xf numFmtId="176" fontId="4" fillId="0" borderId="4" xfId="3" applyNumberFormat="1" applyFont="1" applyFill="1" applyBorder="1" applyAlignment="1">
      <alignment horizontal="distributed" vertical="center"/>
    </xf>
  </cellXfs>
  <cellStyles count="11">
    <cellStyle name="?鹎%U龡&amp;H齲_x0001_C铣_x0014__x0007__x0001__x0001_" xfId="6"/>
    <cellStyle name="Normal" xfId="8"/>
    <cellStyle name="百分比 2" xfId="7"/>
    <cellStyle name="百分比 5" xfId="1"/>
    <cellStyle name="常规" xfId="0" builtinId="0"/>
    <cellStyle name="常规 17" xfId="5"/>
    <cellStyle name="常规 4" xfId="4"/>
    <cellStyle name="常规_2003年人大预算表（全省）" xfId="9"/>
    <cellStyle name="常规_2003年人大预算表（全省）_宜春市二O一九年预算安排情况表（空表，有公式）" xfId="3"/>
    <cellStyle name="常规_市本级" xfId="10"/>
    <cellStyle name="常规_市本级_宜春市二O一九年预算安排情况表（空表，有公式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6"/>
  <sheetViews>
    <sheetView showZeros="0" tabSelected="1" view="pageBreakPreview" workbookViewId="0">
      <selection activeCell="C13" sqref="C13"/>
    </sheetView>
  </sheetViews>
  <sheetFormatPr defaultColWidth="7" defaultRowHeight="14.25"/>
  <cols>
    <col min="1" max="1" width="42.75" style="14" customWidth="1"/>
    <col min="2" max="5" width="14.625" style="14" customWidth="1"/>
    <col min="6" max="16384" width="7" style="14"/>
  </cols>
  <sheetData>
    <row r="1" spans="1:5" s="4" customFormat="1" ht="30" customHeight="1">
      <c r="A1" s="28" t="s">
        <v>44</v>
      </c>
      <c r="B1" s="29"/>
      <c r="C1" s="29"/>
      <c r="D1" s="29"/>
      <c r="E1" s="29"/>
    </row>
    <row r="2" spans="1:5" ht="14.25" customHeight="1">
      <c r="A2" s="12"/>
      <c r="B2" s="12"/>
      <c r="C2" s="12"/>
      <c r="D2" s="12"/>
      <c r="E2" s="13" t="s">
        <v>0</v>
      </c>
    </row>
    <row r="3" spans="1:5" s="5" customFormat="1" ht="20.25" customHeight="1">
      <c r="A3" s="32" t="s">
        <v>1</v>
      </c>
      <c r="B3" s="30" t="s">
        <v>2</v>
      </c>
      <c r="C3" s="31"/>
      <c r="D3" s="34" t="s">
        <v>3</v>
      </c>
      <c r="E3" s="34" t="s">
        <v>4</v>
      </c>
    </row>
    <row r="4" spans="1:5" s="5" customFormat="1" ht="20.25" customHeight="1">
      <c r="A4" s="33"/>
      <c r="B4" s="3" t="s">
        <v>5</v>
      </c>
      <c r="C4" s="3" t="s">
        <v>6</v>
      </c>
      <c r="D4" s="35"/>
      <c r="E4" s="35"/>
    </row>
    <row r="5" spans="1:5" s="5" customFormat="1" ht="14.25" customHeight="1">
      <c r="A5" s="15" t="s">
        <v>7</v>
      </c>
      <c r="B5" s="16">
        <f>SUM(B6:B20)</f>
        <v>19359</v>
      </c>
      <c r="C5" s="16">
        <f>SUM(C6:C20)</f>
        <v>27163</v>
      </c>
      <c r="D5" s="16">
        <f>SUM(D6:D20)</f>
        <v>28211</v>
      </c>
      <c r="E5" s="2">
        <f t="shared" ref="E5:E42" si="0">IF(ISERROR(ROUNDDOWN((D5/C5-1)*100,2)),"",ROUNDDOWN((D5/C5-1)*100,2))</f>
        <v>3.85</v>
      </c>
    </row>
    <row r="6" spans="1:5" s="5" customFormat="1" ht="14.25" customHeight="1">
      <c r="A6" s="17" t="s">
        <v>8</v>
      </c>
      <c r="B6" s="18">
        <v>6500</v>
      </c>
      <c r="C6" s="18">
        <v>12852</v>
      </c>
      <c r="D6" s="18">
        <v>14810</v>
      </c>
      <c r="E6" s="2">
        <f t="shared" si="0"/>
        <v>15.23</v>
      </c>
    </row>
    <row r="7" spans="1:5" s="5" customFormat="1" ht="14.25" customHeight="1">
      <c r="A7" s="17" t="s">
        <v>9</v>
      </c>
      <c r="B7" s="18">
        <v>2493</v>
      </c>
      <c r="C7" s="18">
        <v>2625</v>
      </c>
      <c r="D7" s="18">
        <v>2730</v>
      </c>
      <c r="E7" s="2">
        <f t="shared" si="0"/>
        <v>4</v>
      </c>
    </row>
    <row r="8" spans="1:5" s="5" customFormat="1" ht="14.25" customHeight="1">
      <c r="A8" s="17" t="s">
        <v>10</v>
      </c>
      <c r="B8" s="18">
        <v>1219</v>
      </c>
      <c r="C8" s="18">
        <v>438</v>
      </c>
      <c r="D8" s="18">
        <v>455</v>
      </c>
      <c r="E8" s="2">
        <f t="shared" si="0"/>
        <v>3.88</v>
      </c>
    </row>
    <row r="9" spans="1:5" s="5" customFormat="1" ht="14.25" customHeight="1">
      <c r="A9" s="17" t="s">
        <v>11</v>
      </c>
      <c r="B9" s="18"/>
      <c r="C9" s="18"/>
      <c r="D9" s="18"/>
      <c r="E9" s="2" t="str">
        <f t="shared" si="0"/>
        <v/>
      </c>
    </row>
    <row r="10" spans="1:5" s="5" customFormat="1" ht="14.25" customHeight="1">
      <c r="A10" s="17" t="s">
        <v>12</v>
      </c>
      <c r="B10" s="18">
        <v>2030</v>
      </c>
      <c r="C10" s="18">
        <v>1973</v>
      </c>
      <c r="D10" s="18">
        <v>2150</v>
      </c>
      <c r="E10" s="2">
        <f t="shared" si="0"/>
        <v>8.9700000000000006</v>
      </c>
    </row>
    <row r="11" spans="1:5" s="5" customFormat="1" ht="14.25" customHeight="1">
      <c r="A11" s="17" t="s">
        <v>13</v>
      </c>
      <c r="B11" s="18">
        <v>1124</v>
      </c>
      <c r="C11" s="18">
        <v>3116</v>
      </c>
      <c r="D11" s="18">
        <v>1950</v>
      </c>
      <c r="E11" s="2">
        <f t="shared" si="0"/>
        <v>-37.409999999999997</v>
      </c>
    </row>
    <row r="12" spans="1:5" s="5" customFormat="1" ht="14.25" customHeight="1">
      <c r="A12" s="17" t="s">
        <v>14</v>
      </c>
      <c r="B12" s="18">
        <v>493</v>
      </c>
      <c r="C12" s="18">
        <v>637</v>
      </c>
      <c r="D12" s="18">
        <v>675</v>
      </c>
      <c r="E12" s="2">
        <f t="shared" si="0"/>
        <v>5.96</v>
      </c>
    </row>
    <row r="13" spans="1:5" s="5" customFormat="1" ht="14.25" customHeight="1">
      <c r="A13" s="17" t="s">
        <v>15</v>
      </c>
      <c r="B13" s="18">
        <v>403</v>
      </c>
      <c r="C13" s="18">
        <v>1115</v>
      </c>
      <c r="D13" s="18">
        <v>1210</v>
      </c>
      <c r="E13" s="2">
        <f t="shared" si="0"/>
        <v>8.52</v>
      </c>
    </row>
    <row r="14" spans="1:5" s="5" customFormat="1" ht="14.25" customHeight="1">
      <c r="A14" s="17" t="s">
        <v>16</v>
      </c>
      <c r="B14" s="18">
        <v>1718</v>
      </c>
      <c r="C14" s="18">
        <v>1761</v>
      </c>
      <c r="D14" s="18">
        <v>1830</v>
      </c>
      <c r="E14" s="2">
        <f t="shared" si="0"/>
        <v>3.91</v>
      </c>
    </row>
    <row r="15" spans="1:5" s="5" customFormat="1" ht="14.25" customHeight="1">
      <c r="A15" s="17" t="s">
        <v>17</v>
      </c>
      <c r="B15" s="18">
        <v>244</v>
      </c>
      <c r="C15" s="18">
        <v>186</v>
      </c>
      <c r="D15" s="18">
        <v>200</v>
      </c>
      <c r="E15" s="2">
        <f t="shared" si="0"/>
        <v>7.52</v>
      </c>
    </row>
    <row r="16" spans="1:5" s="5" customFormat="1" ht="14.25" customHeight="1">
      <c r="A16" s="17" t="s">
        <v>18</v>
      </c>
      <c r="B16" s="18"/>
      <c r="C16" s="18">
        <v>495</v>
      </c>
      <c r="D16" s="18">
        <v>200</v>
      </c>
      <c r="E16" s="2">
        <f t="shared" si="0"/>
        <v>-59.59</v>
      </c>
    </row>
    <row r="17" spans="1:5" s="5" customFormat="1" ht="14.25" customHeight="1">
      <c r="A17" s="17" t="s">
        <v>19</v>
      </c>
      <c r="B17" s="18">
        <v>3133</v>
      </c>
      <c r="C17" s="18">
        <v>1964</v>
      </c>
      <c r="D17" s="18">
        <v>2000</v>
      </c>
      <c r="E17" s="2">
        <f t="shared" si="0"/>
        <v>1.83</v>
      </c>
    </row>
    <row r="18" spans="1:5" s="5" customFormat="1" ht="14.25" customHeight="1">
      <c r="A18" s="17" t="s">
        <v>20</v>
      </c>
      <c r="B18" s="18"/>
      <c r="C18" s="18"/>
      <c r="D18" s="18"/>
      <c r="E18" s="2" t="str">
        <f t="shared" si="0"/>
        <v/>
      </c>
    </row>
    <row r="19" spans="1:5" s="5" customFormat="1" ht="14.25" customHeight="1">
      <c r="A19" s="17" t="s">
        <v>21</v>
      </c>
      <c r="B19" s="18">
        <v>2</v>
      </c>
      <c r="C19" s="18">
        <v>1</v>
      </c>
      <c r="D19" s="18">
        <v>1</v>
      </c>
      <c r="E19" s="2">
        <f t="shared" si="0"/>
        <v>0</v>
      </c>
    </row>
    <row r="20" spans="1:5" s="5" customFormat="1" ht="14.25" customHeight="1">
      <c r="A20" s="17" t="s">
        <v>22</v>
      </c>
      <c r="B20" s="18"/>
      <c r="C20" s="18"/>
      <c r="D20" s="18"/>
      <c r="E20" s="2" t="str">
        <f t="shared" si="0"/>
        <v/>
      </c>
    </row>
    <row r="21" spans="1:5" s="5" customFormat="1" ht="14.25" customHeight="1">
      <c r="A21" s="15" t="s">
        <v>23</v>
      </c>
      <c r="B21" s="16">
        <f>SUM(B22:B29)</f>
        <v>7234</v>
      </c>
      <c r="C21" s="16">
        <f>SUM(C22:C29)</f>
        <v>26352</v>
      </c>
      <c r="D21" s="16">
        <f>SUM(D22:D29)</f>
        <v>28515</v>
      </c>
      <c r="E21" s="2">
        <f t="shared" si="0"/>
        <v>8.1999999999999993</v>
      </c>
    </row>
    <row r="22" spans="1:5" s="5" customFormat="1" ht="14.25" customHeight="1">
      <c r="A22" s="17" t="s">
        <v>24</v>
      </c>
      <c r="B22" s="18">
        <v>717</v>
      </c>
      <c r="C22" s="16">
        <v>970</v>
      </c>
      <c r="D22" s="18">
        <v>1000</v>
      </c>
      <c r="E22" s="2">
        <f t="shared" si="0"/>
        <v>3.09</v>
      </c>
    </row>
    <row r="23" spans="1:5" s="5" customFormat="1" ht="14.25" customHeight="1">
      <c r="A23" s="17" t="s">
        <v>25</v>
      </c>
      <c r="B23" s="18">
        <v>1117</v>
      </c>
      <c r="C23" s="16">
        <v>1236</v>
      </c>
      <c r="D23" s="18">
        <v>1200</v>
      </c>
      <c r="E23" s="2">
        <f t="shared" si="0"/>
        <v>-2.91</v>
      </c>
    </row>
    <row r="24" spans="1:5" s="5" customFormat="1" ht="14.25" customHeight="1">
      <c r="A24" s="17" t="s">
        <v>26</v>
      </c>
      <c r="B24" s="18">
        <v>1400</v>
      </c>
      <c r="C24" s="16">
        <v>3312</v>
      </c>
      <c r="D24" s="18">
        <v>600</v>
      </c>
      <c r="E24" s="2">
        <f t="shared" si="0"/>
        <v>-81.88</v>
      </c>
    </row>
    <row r="25" spans="1:5" s="5" customFormat="1" ht="14.25" customHeight="1">
      <c r="A25" s="17" t="s">
        <v>27</v>
      </c>
      <c r="B25" s="18"/>
      <c r="C25" s="16"/>
      <c r="D25" s="18"/>
      <c r="E25" s="2" t="str">
        <f t="shared" si="0"/>
        <v/>
      </c>
    </row>
    <row r="26" spans="1:5" s="5" customFormat="1" ht="14.25" customHeight="1">
      <c r="A26" s="17" t="s">
        <v>28</v>
      </c>
      <c r="B26" s="18">
        <v>4000</v>
      </c>
      <c r="C26" s="16">
        <v>20822</v>
      </c>
      <c r="D26" s="18">
        <v>25715</v>
      </c>
      <c r="E26" s="2">
        <f t="shared" si="0"/>
        <v>23.49</v>
      </c>
    </row>
    <row r="27" spans="1:5" s="5" customFormat="1" ht="14.25" customHeight="1">
      <c r="A27" s="17" t="s">
        <v>29</v>
      </c>
      <c r="B27" s="18"/>
      <c r="C27" s="16"/>
      <c r="D27" s="18"/>
      <c r="E27" s="2" t="str">
        <f t="shared" si="0"/>
        <v/>
      </c>
    </row>
    <row r="28" spans="1:5" s="5" customFormat="1" ht="14.25" customHeight="1">
      <c r="A28" s="17" t="s">
        <v>30</v>
      </c>
      <c r="B28" s="18"/>
      <c r="C28" s="16"/>
      <c r="D28" s="18"/>
      <c r="E28" s="2" t="str">
        <f t="shared" si="0"/>
        <v/>
      </c>
    </row>
    <row r="29" spans="1:5" s="6" customFormat="1" ht="14.25" customHeight="1">
      <c r="A29" s="17" t="s">
        <v>31</v>
      </c>
      <c r="B29" s="18"/>
      <c r="C29" s="16">
        <v>12</v>
      </c>
      <c r="D29" s="18"/>
      <c r="E29" s="2">
        <f t="shared" si="0"/>
        <v>-100</v>
      </c>
    </row>
    <row r="30" spans="1:5" s="6" customFormat="1" ht="14.25" customHeight="1">
      <c r="A30" s="19" t="s">
        <v>32</v>
      </c>
      <c r="B30" s="20">
        <f>B5+B21</f>
        <v>26593</v>
      </c>
      <c r="C30" s="20">
        <f>C5+C21</f>
        <v>53515</v>
      </c>
      <c r="D30" s="20">
        <f>D5+D21</f>
        <v>56726</v>
      </c>
      <c r="E30" s="1">
        <f t="shared" si="0"/>
        <v>6</v>
      </c>
    </row>
    <row r="31" spans="1:5" s="6" customFormat="1" ht="14.25" customHeight="1">
      <c r="A31" s="21" t="s">
        <v>33</v>
      </c>
      <c r="B31" s="22">
        <f>SUM(B33:B40)</f>
        <v>49101</v>
      </c>
      <c r="C31" s="22">
        <f>SUM(C33:C40)</f>
        <v>44908</v>
      </c>
      <c r="D31" s="22">
        <f>SUM(D33:D40)</f>
        <v>32603</v>
      </c>
      <c r="E31" s="1">
        <f t="shared" si="0"/>
        <v>-27.4</v>
      </c>
    </row>
    <row r="32" spans="1:5" s="5" customFormat="1" ht="14.25" customHeight="1">
      <c r="A32" s="23" t="s">
        <v>34</v>
      </c>
      <c r="B32" s="24">
        <f t="shared" ref="B32:D32" si="1">SUM(B33:B35)</f>
        <v>26140</v>
      </c>
      <c r="C32" s="24">
        <f t="shared" si="1"/>
        <v>34779</v>
      </c>
      <c r="D32" s="24">
        <f t="shared" si="1"/>
        <v>23924</v>
      </c>
      <c r="E32" s="2">
        <f t="shared" si="0"/>
        <v>-31.21</v>
      </c>
    </row>
    <row r="33" spans="1:5" s="5" customFormat="1" ht="14.25" customHeight="1">
      <c r="A33" s="23" t="s">
        <v>35</v>
      </c>
      <c r="B33" s="8">
        <v>10549</v>
      </c>
      <c r="C33" s="8">
        <v>10549</v>
      </c>
      <c r="D33" s="9">
        <v>10549</v>
      </c>
      <c r="E33" s="2">
        <f t="shared" si="0"/>
        <v>0</v>
      </c>
    </row>
    <row r="34" spans="1:5" s="5" customFormat="1" ht="14.25" customHeight="1">
      <c r="A34" s="23" t="s">
        <v>36</v>
      </c>
      <c r="B34" s="8">
        <v>14393</v>
      </c>
      <c r="C34" s="9">
        <v>21168</v>
      </c>
      <c r="D34" s="8">
        <v>12873</v>
      </c>
      <c r="E34" s="2">
        <f t="shared" si="0"/>
        <v>-39.18</v>
      </c>
    </row>
    <row r="35" spans="1:5" s="5" customFormat="1" ht="14.25" customHeight="1">
      <c r="A35" s="23" t="s">
        <v>37</v>
      </c>
      <c r="B35" s="8">
        <v>1198</v>
      </c>
      <c r="C35" s="9">
        <v>3062</v>
      </c>
      <c r="D35" s="8">
        <v>502</v>
      </c>
      <c r="E35" s="2">
        <f t="shared" si="0"/>
        <v>-83.6</v>
      </c>
    </row>
    <row r="36" spans="1:5" s="5" customFormat="1" ht="14.25" customHeight="1">
      <c r="A36" s="23" t="s">
        <v>38</v>
      </c>
      <c r="B36" s="8"/>
      <c r="C36" s="9"/>
      <c r="D36" s="8"/>
      <c r="E36" s="2" t="str">
        <f t="shared" si="0"/>
        <v/>
      </c>
    </row>
    <row r="37" spans="1:5" s="5" customFormat="1" ht="14.25" customHeight="1">
      <c r="A37" s="23" t="s">
        <v>39</v>
      </c>
      <c r="B37" s="9"/>
      <c r="C37" s="9">
        <v>3678</v>
      </c>
      <c r="D37" s="9">
        <v>20</v>
      </c>
      <c r="E37" s="2">
        <f t="shared" si="0"/>
        <v>-99.45</v>
      </c>
    </row>
    <row r="38" spans="1:5" s="5" customFormat="1" ht="14.25" customHeight="1">
      <c r="A38" s="23" t="s">
        <v>40</v>
      </c>
      <c r="B38" s="25">
        <v>17961</v>
      </c>
      <c r="C38" s="26">
        <v>1451</v>
      </c>
      <c r="D38" s="25">
        <v>8559</v>
      </c>
      <c r="E38" s="2">
        <f t="shared" si="0"/>
        <v>489.86</v>
      </c>
    </row>
    <row r="39" spans="1:5" s="5" customFormat="1" ht="14.25" customHeight="1">
      <c r="A39" s="23" t="s">
        <v>41</v>
      </c>
      <c r="B39" s="8">
        <v>5000</v>
      </c>
      <c r="C39" s="8">
        <v>5000</v>
      </c>
      <c r="D39" s="8"/>
      <c r="E39" s="2">
        <f t="shared" si="0"/>
        <v>-100</v>
      </c>
    </row>
    <row r="40" spans="1:5" s="5" customFormat="1" ht="14.25" customHeight="1">
      <c r="A40" s="23" t="s">
        <v>42</v>
      </c>
      <c r="B40" s="25"/>
      <c r="C40" s="25"/>
      <c r="D40" s="25">
        <v>100</v>
      </c>
      <c r="E40" s="2" t="str">
        <f t="shared" si="0"/>
        <v/>
      </c>
    </row>
    <row r="41" spans="1:5" s="5" customFormat="1" ht="14.25" customHeight="1">
      <c r="A41" s="17"/>
      <c r="B41" s="25"/>
      <c r="C41" s="16"/>
      <c r="D41" s="18"/>
      <c r="E41" s="2" t="str">
        <f t="shared" si="0"/>
        <v/>
      </c>
    </row>
    <row r="42" spans="1:5" s="7" customFormat="1" ht="14.25" customHeight="1">
      <c r="A42" s="19" t="s">
        <v>43</v>
      </c>
      <c r="B42" s="20">
        <f t="shared" ref="B42:D42" si="2">SUM(B30:B31)</f>
        <v>75694</v>
      </c>
      <c r="C42" s="20">
        <f t="shared" si="2"/>
        <v>98423</v>
      </c>
      <c r="D42" s="20">
        <f t="shared" si="2"/>
        <v>89329</v>
      </c>
      <c r="E42" s="1">
        <f t="shared" si="0"/>
        <v>-9.23</v>
      </c>
    </row>
    <row r="43" spans="1:5" s="27" customFormat="1">
      <c r="A43" s="14"/>
      <c r="B43" s="14"/>
      <c r="C43" s="10"/>
      <c r="D43" s="10"/>
      <c r="E43" s="11"/>
    </row>
    <row r="44" spans="1:5" s="27" customFormat="1">
      <c r="A44" s="14"/>
      <c r="B44" s="14"/>
      <c r="C44" s="14"/>
      <c r="D44" s="14"/>
      <c r="E44" s="14"/>
    </row>
    <row r="45" spans="1:5" s="27" customFormat="1">
      <c r="A45" s="14"/>
      <c r="B45" s="14"/>
      <c r="C45" s="14"/>
      <c r="D45" s="14"/>
      <c r="E45" s="14"/>
    </row>
    <row r="46" spans="1:5" s="27" customFormat="1">
      <c r="A46" s="14"/>
      <c r="B46" s="14"/>
      <c r="C46" s="14"/>
      <c r="D46" s="14"/>
      <c r="E46" s="14"/>
    </row>
    <row r="47" spans="1:5" s="27" customFormat="1">
      <c r="A47" s="14"/>
      <c r="B47" s="14"/>
      <c r="C47" s="14"/>
      <c r="D47" s="14"/>
      <c r="E47" s="14"/>
    </row>
    <row r="48" spans="1:5" s="27" customFormat="1">
      <c r="A48" s="14"/>
      <c r="B48" s="14"/>
      <c r="C48" s="14"/>
      <c r="D48" s="14"/>
      <c r="E48" s="14"/>
    </row>
    <row r="49" spans="1:5" s="27" customFormat="1">
      <c r="A49" s="14"/>
      <c r="B49" s="14"/>
      <c r="C49" s="14"/>
      <c r="D49" s="14"/>
      <c r="E49" s="14"/>
    </row>
    <row r="50" spans="1:5" s="27" customFormat="1">
      <c r="A50" s="14"/>
      <c r="B50" s="14"/>
      <c r="C50" s="14"/>
      <c r="D50" s="14"/>
      <c r="E50" s="14"/>
    </row>
    <row r="51" spans="1:5" s="27" customFormat="1">
      <c r="A51" s="14"/>
      <c r="B51" s="14"/>
      <c r="C51" s="14"/>
      <c r="D51" s="14"/>
      <c r="E51" s="14"/>
    </row>
    <row r="52" spans="1:5" s="27" customFormat="1">
      <c r="A52" s="14"/>
      <c r="B52" s="14"/>
      <c r="C52" s="14"/>
      <c r="D52" s="14"/>
      <c r="E52" s="14"/>
    </row>
    <row r="53" spans="1:5" s="27" customFormat="1">
      <c r="A53" s="14"/>
      <c r="B53" s="14"/>
      <c r="C53" s="14"/>
      <c r="D53" s="14"/>
      <c r="E53" s="14"/>
    </row>
    <row r="54" spans="1:5" s="27" customFormat="1">
      <c r="A54" s="14"/>
      <c r="B54" s="14"/>
      <c r="C54" s="14"/>
      <c r="D54" s="14"/>
      <c r="E54" s="14"/>
    </row>
    <row r="55" spans="1:5" s="27" customFormat="1">
      <c r="A55" s="14"/>
      <c r="B55" s="14"/>
      <c r="C55" s="14"/>
      <c r="D55" s="14"/>
      <c r="E55" s="14"/>
    </row>
    <row r="56" spans="1:5" s="27" customFormat="1">
      <c r="A56" s="14"/>
      <c r="B56" s="14"/>
      <c r="C56" s="14"/>
      <c r="D56" s="14"/>
      <c r="E56" s="14"/>
    </row>
    <row r="57" spans="1:5" s="27" customFormat="1">
      <c r="A57" s="14"/>
      <c r="B57" s="14"/>
      <c r="C57" s="14"/>
      <c r="D57" s="14"/>
      <c r="E57" s="14"/>
    </row>
    <row r="58" spans="1:5" s="27" customFormat="1">
      <c r="A58" s="14"/>
      <c r="B58" s="14"/>
      <c r="C58" s="14"/>
      <c r="D58" s="14"/>
      <c r="E58" s="14"/>
    </row>
    <row r="59" spans="1:5" s="27" customFormat="1">
      <c r="A59" s="14"/>
      <c r="B59" s="14"/>
      <c r="C59" s="14"/>
      <c r="D59" s="14"/>
      <c r="E59" s="14"/>
    </row>
    <row r="60" spans="1:5" s="27" customFormat="1">
      <c r="A60" s="14"/>
      <c r="B60" s="14"/>
      <c r="C60" s="14"/>
      <c r="D60" s="14"/>
      <c r="E60" s="14"/>
    </row>
    <row r="61" spans="1:5" s="27" customFormat="1">
      <c r="A61" s="14"/>
      <c r="B61" s="14"/>
      <c r="C61" s="14"/>
      <c r="D61" s="14"/>
      <c r="E61" s="14"/>
    </row>
    <row r="62" spans="1:5" s="27" customFormat="1">
      <c r="A62" s="14"/>
      <c r="B62" s="14"/>
      <c r="C62" s="14"/>
      <c r="D62" s="14"/>
      <c r="E62" s="14"/>
    </row>
    <row r="63" spans="1:5" s="27" customFormat="1">
      <c r="A63" s="14"/>
      <c r="B63" s="14"/>
      <c r="C63" s="14"/>
      <c r="D63" s="14"/>
      <c r="E63" s="14"/>
    </row>
    <row r="64" spans="1:5" s="27" customFormat="1">
      <c r="A64" s="14"/>
      <c r="B64" s="14"/>
      <c r="C64" s="14"/>
      <c r="D64" s="14"/>
      <c r="E64" s="14"/>
    </row>
    <row r="65" spans="1:5" s="27" customFormat="1">
      <c r="A65" s="14"/>
      <c r="B65" s="14"/>
      <c r="C65" s="14"/>
      <c r="D65" s="14"/>
      <c r="E65" s="14"/>
    </row>
    <row r="66" spans="1:5" s="27" customFormat="1">
      <c r="A66" s="14"/>
      <c r="B66" s="14"/>
      <c r="C66" s="14"/>
      <c r="D66" s="14"/>
      <c r="E66" s="14"/>
    </row>
    <row r="67" spans="1:5" s="27" customFormat="1">
      <c r="A67" s="14"/>
      <c r="B67" s="14"/>
      <c r="C67" s="14"/>
      <c r="D67" s="14"/>
      <c r="E67" s="14"/>
    </row>
    <row r="68" spans="1:5" s="27" customFormat="1">
      <c r="A68" s="14"/>
      <c r="B68" s="14"/>
      <c r="C68" s="14"/>
      <c r="D68" s="14"/>
      <c r="E68" s="14"/>
    </row>
    <row r="69" spans="1:5" s="27" customFormat="1">
      <c r="A69" s="14"/>
      <c r="B69" s="14"/>
      <c r="C69" s="14"/>
      <c r="D69" s="14"/>
      <c r="E69" s="14"/>
    </row>
    <row r="70" spans="1:5" s="27" customFormat="1">
      <c r="A70" s="14"/>
      <c r="B70" s="14"/>
      <c r="C70" s="14"/>
      <c r="D70" s="14"/>
      <c r="E70" s="14"/>
    </row>
    <row r="71" spans="1:5" s="27" customFormat="1">
      <c r="A71" s="14"/>
      <c r="B71" s="14"/>
      <c r="C71" s="14"/>
      <c r="D71" s="14"/>
      <c r="E71" s="14"/>
    </row>
    <row r="72" spans="1:5" s="27" customFormat="1">
      <c r="A72" s="14"/>
      <c r="B72" s="14"/>
      <c r="C72" s="14"/>
      <c r="D72" s="14"/>
      <c r="E72" s="14"/>
    </row>
    <row r="73" spans="1:5" s="27" customFormat="1">
      <c r="A73" s="14"/>
      <c r="B73" s="14"/>
      <c r="C73" s="14"/>
      <c r="D73" s="14"/>
      <c r="E73" s="14"/>
    </row>
    <row r="74" spans="1:5" s="27" customFormat="1">
      <c r="A74" s="14"/>
      <c r="B74" s="14"/>
      <c r="C74" s="14"/>
      <c r="D74" s="14"/>
      <c r="E74" s="14"/>
    </row>
    <row r="75" spans="1:5" s="27" customFormat="1">
      <c r="A75" s="14"/>
      <c r="B75" s="14"/>
      <c r="C75" s="14"/>
      <c r="D75" s="14"/>
      <c r="E75" s="14"/>
    </row>
    <row r="76" spans="1:5" s="27" customFormat="1">
      <c r="A76" s="14"/>
      <c r="B76" s="14"/>
      <c r="C76" s="14"/>
      <c r="D76" s="14"/>
      <c r="E76" s="14"/>
    </row>
  </sheetData>
  <mergeCells count="5">
    <mergeCell ref="A1:E1"/>
    <mergeCell ref="B3:C3"/>
    <mergeCell ref="A3:A4"/>
    <mergeCell ref="D3:D4"/>
    <mergeCell ref="E3:E4"/>
  </mergeCells>
  <phoneticPr fontId="9" type="noConversion"/>
  <printOptions horizontalCentered="1"/>
  <pageMargins left="0.59055118110236227" right="0.59055118110236227" top="0.59055118110236227" bottom="0.43307086614173229" header="0.15748031496062992" footer="0.19685039370078741"/>
  <pageSetup paperSize="9" scale="80" firstPageNumber="68" orientation="landscape" blackAndWhite="1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表17市公共</vt:lpstr>
      <vt:lpstr>表17市公共!Print_Area</vt:lpstr>
      <vt:lpstr>表17市公共!Print_Titles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2024-01-31T01:56:40Z</cp:lastPrinted>
  <dcterms:created xsi:type="dcterms:W3CDTF">2023-12-20T03:09:00Z</dcterms:created>
  <dcterms:modified xsi:type="dcterms:W3CDTF">2024-01-31T01:58:03Z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