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19市基金" sheetId="2" r:id="rId1"/>
  </sheets>
  <externalReferences>
    <externalReference r:id="rId2"/>
  </externalReferences>
  <definedNames>
    <definedName name="D" localSheetId="0">#REF!</definedName>
    <definedName name="_xlnm.Database" localSheetId="0" hidden="1">#REF!</definedName>
    <definedName name="_xlnm.Database" hidden="1">#REF!</definedName>
    <definedName name="_xlnm.Print_Area" localSheetId="0">表19市基金!$A$1:$E$32</definedName>
    <definedName name="_xlnm.Print_Titles" localSheetId="0">表19市基金!$1:$4</definedName>
    <definedName name="_xlnm.Print_Titles">#N/A</definedName>
    <definedName name="地区名称" localSheetId="0">[1]封面!$B$2:$B$37</definedName>
    <definedName name="支出调整01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/>
  <c r="E29"/>
  <c r="E28"/>
  <c r="E27"/>
  <c r="E26"/>
  <c r="E25"/>
  <c r="D24"/>
  <c r="C24"/>
  <c r="B24"/>
  <c r="E24" s="1"/>
  <c r="E22"/>
  <c r="E21"/>
  <c r="E20"/>
  <c r="E19"/>
  <c r="E18"/>
  <c r="E17"/>
  <c r="E16"/>
  <c r="E13" l="1"/>
  <c r="E14"/>
  <c r="E5" l="1"/>
  <c r="E7"/>
  <c r="C23"/>
  <c r="C32" s="1"/>
  <c r="E15" l="1"/>
  <c r="E11"/>
  <c r="E10"/>
  <c r="B23"/>
  <c r="B32" s="1"/>
  <c r="D23"/>
  <c r="E12"/>
  <c r="E8"/>
  <c r="E9"/>
  <c r="E23" l="1"/>
  <c r="D32"/>
  <c r="E32" l="1"/>
</calcChain>
</file>

<file path=xl/sharedStrings.xml><?xml version="1.0" encoding="utf-8"?>
<sst xmlns="http://schemas.openxmlformats.org/spreadsheetml/2006/main" count="28" uniqueCount="28">
  <si>
    <t>单位：万元</t>
  </si>
  <si>
    <t>二〇二三年</t>
  </si>
  <si>
    <t>二〇二四年
预算数</t>
  </si>
  <si>
    <t>支出项目</t>
  </si>
  <si>
    <t>比二〇二三年调整预算数增减%</t>
  </si>
  <si>
    <t>调整预算数</t>
  </si>
  <si>
    <t>执行数</t>
  </si>
  <si>
    <t>转移性支出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</si>
  <si>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</si>
  <si>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</si>
  <si>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</si>
  <si>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</si>
  <si>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</si>
  <si>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</si>
  <si>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</si>
  <si>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八、其他支出</t>
  </si>
  <si>
    <t>九、债务付息支出</t>
  </si>
  <si>
    <t>十一、抗疫特别国债安排支出</t>
  </si>
  <si>
    <t>政府性基金预算支出合计</t>
  </si>
  <si>
    <t xml:space="preserve">  上解上级基金支出</t>
  </si>
  <si>
    <t xml:space="preserve">  补助下级基金支出</t>
  </si>
  <si>
    <t xml:space="preserve">  结转下年</t>
  </si>
  <si>
    <t xml:space="preserve">  调出资金</t>
  </si>
  <si>
    <t xml:space="preserve">  专项债务转贷支出</t>
  </si>
  <si>
    <t>政府性基金预算支出总计</t>
  </si>
  <si>
    <t>十、债务发行费用支出</t>
    <phoneticPr fontId="10" type="noConversion"/>
  </si>
  <si>
    <t xml:space="preserve">  专项债务还本支出</t>
    <phoneticPr fontId="10" type="noConversion"/>
  </si>
  <si>
    <t>宜阳新区二〇二四年政府性基金支出执行及预算表</t>
    <phoneticPr fontId="10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</si>
</sst>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1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43" fontId="6" fillId="0" borderId="4" xfId="2" applyNumberFormat="1" applyFont="1" applyFill="1" applyBorder="1" applyAlignment="1">
      <alignment horizontal="center" vertical="center" wrapText="1"/>
    </xf>
    <xf numFmtId="43" fontId="3" fillId="0" borderId="4" xfId="2" applyNumberFormat="1" applyFont="1" applyFill="1" applyBorder="1" applyAlignment="1">
      <alignment horizontal="center" vertical="center" wrapText="1"/>
    </xf>
    <xf numFmtId="176" fontId="3" fillId="0" borderId="4" xfId="4" applyNumberFormat="1" applyFont="1" applyFill="1" applyBorder="1" applyAlignment="1">
      <alignment horizontal="distributed" vertical="center"/>
    </xf>
    <xf numFmtId="0" fontId="8" fillId="0" borderId="0" xfId="3" applyFont="1" applyFill="1" applyAlignment="1">
      <alignment vertical="center"/>
    </xf>
    <xf numFmtId="0" fontId="1" fillId="0" borderId="0" xfId="3" applyFont="1" applyFill="1" applyAlignment="1">
      <alignment vertical="center"/>
    </xf>
    <xf numFmtId="177" fontId="3" fillId="0" borderId="0" xfId="3" applyNumberFormat="1" applyFont="1" applyFill="1" applyAlignment="1" applyProtection="1">
      <alignment horizontal="right" vertical="center"/>
      <protection locked="0"/>
    </xf>
    <xf numFmtId="177" fontId="3" fillId="0" borderId="0" xfId="3" applyNumberFormat="1" applyFont="1" applyFill="1" applyAlignment="1" applyProtection="1">
      <alignment vertical="center"/>
      <protection locked="0"/>
    </xf>
    <xf numFmtId="177" fontId="3" fillId="0" borderId="4" xfId="3" applyNumberFormat="1" applyFont="1" applyFill="1" applyBorder="1" applyAlignment="1" applyProtection="1">
      <alignment vertical="center"/>
      <protection locked="0"/>
    </xf>
    <xf numFmtId="41" fontId="3" fillId="0" borderId="5" xfId="3" applyNumberFormat="1" applyFont="1" applyFill="1" applyBorder="1" applyAlignment="1" applyProtection="1">
      <alignment horizontal="right" vertical="center"/>
    </xf>
    <xf numFmtId="41" fontId="3" fillId="0" borderId="4" xfId="3" applyNumberFormat="1" applyFont="1" applyFill="1" applyBorder="1" applyAlignment="1" applyProtection="1">
      <alignment horizontal="right" vertical="center"/>
    </xf>
    <xf numFmtId="41" fontId="3" fillId="0" borderId="4" xfId="3" applyNumberFormat="1" applyFont="1" applyFill="1" applyBorder="1" applyAlignment="1" applyProtection="1">
      <alignment horizontal="right" vertical="center"/>
      <protection locked="0"/>
    </xf>
    <xf numFmtId="177" fontId="6" fillId="0" borderId="4" xfId="3" applyNumberFormat="1" applyFont="1" applyFill="1" applyBorder="1" applyAlignment="1" applyProtection="1">
      <alignment horizontal="center" vertical="center"/>
      <protection locked="0"/>
    </xf>
    <xf numFmtId="41" fontId="6" fillId="0" borderId="4" xfId="3" applyNumberFormat="1" applyFont="1" applyFill="1" applyBorder="1" applyAlignment="1" applyProtection="1">
      <alignment horizontal="center" vertical="center" wrapText="1"/>
    </xf>
    <xf numFmtId="177" fontId="6" fillId="0" borderId="4" xfId="3" applyNumberFormat="1" applyFont="1" applyFill="1" applyBorder="1" applyAlignment="1" applyProtection="1">
      <alignment horizontal="left" vertical="center"/>
      <protection locked="0"/>
    </xf>
    <xf numFmtId="41" fontId="6" fillId="0" borderId="4" xfId="3" applyNumberFormat="1" applyFont="1" applyFill="1" applyBorder="1" applyAlignment="1" applyProtection="1">
      <alignment horizontal="right" vertical="center" shrinkToFit="1"/>
    </xf>
    <xf numFmtId="0" fontId="2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176" fontId="3" fillId="0" borderId="2" xfId="4" applyNumberFormat="1" applyFont="1" applyFill="1" applyBorder="1" applyAlignment="1">
      <alignment horizontal="center" vertical="center"/>
    </xf>
    <xf numFmtId="176" fontId="3" fillId="0" borderId="3" xfId="4" applyNumberFormat="1" applyFont="1" applyFill="1" applyBorder="1" applyAlignment="1">
      <alignment horizontal="center" vertical="center"/>
    </xf>
    <xf numFmtId="176" fontId="3" fillId="0" borderId="4" xfId="4" applyNumberFormat="1" applyFont="1" applyFill="1" applyBorder="1" applyAlignment="1">
      <alignment horizontal="distributed" vertical="center" wrapText="1"/>
    </xf>
    <xf numFmtId="176" fontId="5" fillId="0" borderId="4" xfId="4" applyNumberFormat="1" applyFont="1" applyFill="1" applyBorder="1" applyAlignment="1">
      <alignment horizontal="distributed" vertical="center"/>
    </xf>
    <xf numFmtId="176" fontId="3" fillId="0" borderId="1" xfId="4" applyNumberFormat="1" applyFont="1" applyFill="1" applyBorder="1" applyAlignment="1">
      <alignment horizontal="distributed" vertical="center" wrapText="1" indent="1"/>
    </xf>
    <xf numFmtId="176" fontId="3" fillId="0" borderId="5" xfId="4" applyNumberFormat="1" applyFont="1" applyFill="1" applyBorder="1" applyAlignment="1">
      <alignment horizontal="distributed" vertical="center" wrapText="1" indent="1"/>
    </xf>
    <xf numFmtId="177" fontId="4" fillId="0" borderId="0" xfId="3" applyNumberFormat="1" applyFont="1" applyFill="1" applyAlignment="1" applyProtection="1">
      <alignment horizontal="center" vertical="center"/>
      <protection locked="0"/>
    </xf>
  </cellXfs>
  <cellStyles count="10">
    <cellStyle name="?鹎%U龡&amp;H齲_x0001_C铣_x0014__x0007__x0001__x0001_" xfId="7"/>
    <cellStyle name="Normal" xfId="9"/>
    <cellStyle name="百分比 2" xfId="8"/>
    <cellStyle name="百分比 5" xfId="1"/>
    <cellStyle name="常规" xfId="0" builtinId="0"/>
    <cellStyle name="常规 17" xfId="6"/>
    <cellStyle name="常规 4" xfId="5"/>
    <cellStyle name="常规_2003年人大预算表（全省）_宜春市二O一九年预算安排情况表（空表，有公式）" xfId="4"/>
    <cellStyle name="常规_省下发2009年预算表（附件一）_宜春市二O一九年预算安排情况表（空表，有公式）" xfId="3"/>
    <cellStyle name="常规_市本级_宜春市二O一九年预算安排情况表（空表，有公式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90"/>
  <sheetViews>
    <sheetView showZeros="0" tabSelected="1" workbookViewId="0">
      <pane xSplit="1" ySplit="4" topLeftCell="B14" activePane="bottomRight" state="frozen"/>
      <selection pane="topRight"/>
      <selection pane="bottomLeft"/>
      <selection pane="bottomRight" activeCell="D15" sqref="D15"/>
    </sheetView>
  </sheetViews>
  <sheetFormatPr defaultColWidth="9" defaultRowHeight="14.25"/>
  <cols>
    <col min="1" max="1" width="35" style="16" customWidth="1"/>
    <col min="2" max="5" width="16.25" style="16" customWidth="1"/>
    <col min="6" max="16384" width="9" style="16"/>
  </cols>
  <sheetData>
    <row r="1" spans="1:5" ht="35.25" customHeight="1">
      <c r="A1" s="24" t="s">
        <v>27</v>
      </c>
      <c r="B1" s="24"/>
      <c r="C1" s="24"/>
      <c r="D1" s="24"/>
      <c r="E1" s="24"/>
    </row>
    <row r="2" spans="1:5" ht="14.25" customHeight="1">
      <c r="A2" s="7"/>
      <c r="B2" s="7"/>
      <c r="C2" s="7"/>
      <c r="D2" s="7"/>
      <c r="E2" s="6" t="s">
        <v>0</v>
      </c>
    </row>
    <row r="3" spans="1:5" s="4" customFormat="1" ht="20.25" customHeight="1">
      <c r="A3" s="22" t="s">
        <v>3</v>
      </c>
      <c r="B3" s="18" t="s">
        <v>1</v>
      </c>
      <c r="C3" s="19"/>
      <c r="D3" s="20" t="s">
        <v>2</v>
      </c>
      <c r="E3" s="20" t="s">
        <v>4</v>
      </c>
    </row>
    <row r="4" spans="1:5" s="4" customFormat="1" ht="20.25" customHeight="1">
      <c r="A4" s="23"/>
      <c r="B4" s="3" t="s">
        <v>5</v>
      </c>
      <c r="C4" s="3" t="s">
        <v>6</v>
      </c>
      <c r="D4" s="21"/>
      <c r="E4" s="21"/>
    </row>
    <row r="5" spans="1:5" s="17" customFormat="1" ht="15" customHeight="1">
      <c r="A5" s="8" t="s">
        <v>8</v>
      </c>
      <c r="B5" s="9"/>
      <c r="C5" s="9"/>
      <c r="D5" s="9"/>
      <c r="E5" s="2" t="str">
        <f t="shared" ref="E5:E30" si="0">IF(ISERROR(ROUNDDOWN((D5/B5-1)*100,2)),"",ROUNDDOWN((D5/B5-1)*100,2))</f>
        <v/>
      </c>
    </row>
    <row r="6" spans="1:5" s="17" customFormat="1" ht="15" customHeight="1">
      <c r="A6" s="8" t="s">
        <v>9</v>
      </c>
      <c r="B6" s="10"/>
      <c r="C6" s="10"/>
      <c r="D6" s="10"/>
      <c r="E6" s="2"/>
    </row>
    <row r="7" spans="1:5" s="17" customFormat="1" ht="15" customHeight="1">
      <c r="A7" s="8" t="s">
        <v>10</v>
      </c>
      <c r="B7" s="10"/>
      <c r="C7" s="10"/>
      <c r="D7" s="10"/>
      <c r="E7" s="2" t="str">
        <f t="shared" si="0"/>
        <v/>
      </c>
    </row>
    <row r="8" spans="1:5" s="17" customFormat="1" ht="15" customHeight="1">
      <c r="A8" s="8" t="s">
        <v>11</v>
      </c>
      <c r="B8" s="10">
        <v>77902</v>
      </c>
      <c r="C8" s="10">
        <v>54289</v>
      </c>
      <c r="D8" s="10">
        <v>116874</v>
      </c>
      <c r="E8" s="2">
        <f t="shared" si="0"/>
        <v>50.02</v>
      </c>
    </row>
    <row r="9" spans="1:5" s="17" customFormat="1" ht="15" customHeight="1">
      <c r="A9" s="8" t="s">
        <v>12</v>
      </c>
      <c r="B9" s="10">
        <v>2</v>
      </c>
      <c r="C9" s="10">
        <v>2</v>
      </c>
      <c r="D9" s="10">
        <v>2</v>
      </c>
      <c r="E9" s="2">
        <f t="shared" si="0"/>
        <v>0</v>
      </c>
    </row>
    <row r="10" spans="1:5" s="17" customFormat="1" ht="15" customHeight="1">
      <c r="A10" s="8" t="s">
        <v>13</v>
      </c>
      <c r="B10" s="10"/>
      <c r="C10" s="10"/>
      <c r="D10" s="10"/>
      <c r="E10" s="2" t="str">
        <f t="shared" si="0"/>
        <v/>
      </c>
    </row>
    <row r="11" spans="1:5" s="17" customFormat="1" ht="15" customHeight="1">
      <c r="A11" s="8" t="s">
        <v>14</v>
      </c>
      <c r="B11" s="10"/>
      <c r="C11" s="10"/>
      <c r="D11" s="10"/>
      <c r="E11" s="2" t="str">
        <f t="shared" si="0"/>
        <v/>
      </c>
    </row>
    <row r="12" spans="1:5" s="17" customFormat="1" ht="15" customHeight="1">
      <c r="A12" s="8" t="s">
        <v>15</v>
      </c>
      <c r="B12" s="10">
        <v>900</v>
      </c>
      <c r="C12" s="10">
        <v>935</v>
      </c>
      <c r="D12" s="10"/>
      <c r="E12" s="2">
        <f t="shared" si="0"/>
        <v>-100</v>
      </c>
    </row>
    <row r="13" spans="1:5" s="17" customFormat="1" ht="15" customHeight="1">
      <c r="A13" s="8" t="s">
        <v>16</v>
      </c>
      <c r="B13" s="10">
        <v>9922</v>
      </c>
      <c r="C13" s="10">
        <v>10038</v>
      </c>
      <c r="D13" s="10">
        <v>9201</v>
      </c>
      <c r="E13" s="2">
        <f t="shared" si="0"/>
        <v>-7.26</v>
      </c>
    </row>
    <row r="14" spans="1:5" s="17" customFormat="1" ht="15" customHeight="1">
      <c r="A14" s="8" t="s">
        <v>25</v>
      </c>
      <c r="B14" s="10">
        <v>50</v>
      </c>
      <c r="C14" s="10">
        <v>61</v>
      </c>
      <c r="D14" s="10">
        <v>100</v>
      </c>
      <c r="E14" s="2">
        <f t="shared" si="0"/>
        <v>100</v>
      </c>
    </row>
    <row r="15" spans="1:5" s="17" customFormat="1" ht="15" customHeight="1">
      <c r="A15" s="8" t="s">
        <v>17</v>
      </c>
      <c r="B15" s="10"/>
      <c r="C15" s="10"/>
      <c r="D15" s="10"/>
      <c r="E15" s="2" t="str">
        <f t="shared" si="0"/>
        <v/>
      </c>
    </row>
    <row r="16" spans="1:5" s="17" customFormat="1" ht="15" customHeight="1">
      <c r="A16" s="8"/>
      <c r="B16" s="10"/>
      <c r="C16" s="10"/>
      <c r="D16" s="10"/>
      <c r="E16" s="2" t="str">
        <f t="shared" si="0"/>
        <v/>
      </c>
    </row>
    <row r="17" spans="1:5" s="17" customFormat="1" ht="15" customHeight="1">
      <c r="A17" s="8"/>
      <c r="B17" s="11"/>
      <c r="C17" s="11"/>
      <c r="D17" s="11"/>
      <c r="E17" s="2" t="str">
        <f t="shared" si="0"/>
        <v/>
      </c>
    </row>
    <row r="18" spans="1:5" s="17" customFormat="1" ht="15" customHeight="1">
      <c r="A18" s="8"/>
      <c r="B18" s="11"/>
      <c r="C18" s="11"/>
      <c r="D18" s="11"/>
      <c r="E18" s="2" t="str">
        <f t="shared" si="0"/>
        <v/>
      </c>
    </row>
    <row r="19" spans="1:5" s="17" customFormat="1" ht="15" customHeight="1">
      <c r="A19" s="8"/>
      <c r="B19" s="11"/>
      <c r="C19" s="11"/>
      <c r="D19" s="11"/>
      <c r="E19" s="2" t="str">
        <f t="shared" si="0"/>
        <v/>
      </c>
    </row>
    <row r="20" spans="1:5" s="17" customFormat="1" ht="15" customHeight="1">
      <c r="A20" s="8"/>
      <c r="B20" s="11"/>
      <c r="C20" s="11"/>
      <c r="D20" s="11"/>
      <c r="E20" s="2" t="str">
        <f t="shared" si="0"/>
        <v/>
      </c>
    </row>
    <row r="21" spans="1:5" s="17" customFormat="1" ht="15" customHeight="1">
      <c r="A21" s="8"/>
      <c r="B21" s="11"/>
      <c r="C21" s="11"/>
      <c r="D21" s="11"/>
      <c r="E21" s="2" t="str">
        <f t="shared" si="0"/>
        <v/>
      </c>
    </row>
    <row r="22" spans="1:5" s="17" customFormat="1" ht="15" customHeight="1">
      <c r="A22" s="8"/>
      <c r="B22" s="11"/>
      <c r="C22" s="11"/>
      <c r="D22" s="11"/>
      <c r="E22" s="2" t="str">
        <f t="shared" si="0"/>
        <v/>
      </c>
    </row>
    <row r="23" spans="1:5" s="17" customFormat="1" ht="15" customHeight="1">
      <c r="A23" s="12" t="s">
        <v>18</v>
      </c>
      <c r="B23" s="13">
        <f>SUM(B5:B15)</f>
        <v>88776</v>
      </c>
      <c r="C23" s="13">
        <f t="shared" ref="C23:D23" si="1">SUM(C5:C22)</f>
        <v>65325</v>
      </c>
      <c r="D23" s="13">
        <f t="shared" si="1"/>
        <v>126177</v>
      </c>
      <c r="E23" s="1">
        <f t="shared" si="0"/>
        <v>42.12</v>
      </c>
    </row>
    <row r="24" spans="1:5" s="5" customFormat="1" ht="15" customHeight="1">
      <c r="A24" s="14" t="s">
        <v>7</v>
      </c>
      <c r="B24" s="13">
        <f t="shared" ref="B24:D24" si="2">B25+B26+B27+B28+B29</f>
        <v>20069</v>
      </c>
      <c r="C24" s="13">
        <f t="shared" si="2"/>
        <v>10848</v>
      </c>
      <c r="D24" s="13">
        <f t="shared" si="2"/>
        <v>28235</v>
      </c>
      <c r="E24" s="1">
        <f t="shared" si="0"/>
        <v>40.68</v>
      </c>
    </row>
    <row r="25" spans="1:5" s="5" customFormat="1" ht="15" customHeight="1">
      <c r="A25" s="8" t="s">
        <v>19</v>
      </c>
      <c r="B25" s="10">
        <v>3505</v>
      </c>
      <c r="C25" s="10">
        <v>10222</v>
      </c>
      <c r="D25" s="10">
        <v>12486</v>
      </c>
      <c r="E25" s="2">
        <f t="shared" si="0"/>
        <v>256.23</v>
      </c>
    </row>
    <row r="26" spans="1:5" s="17" customFormat="1" ht="15" customHeight="1">
      <c r="A26" s="8" t="s">
        <v>20</v>
      </c>
      <c r="B26" s="11"/>
      <c r="C26" s="11"/>
      <c r="D26" s="11"/>
      <c r="E26" s="2" t="str">
        <f t="shared" si="0"/>
        <v/>
      </c>
    </row>
    <row r="27" spans="1:5" s="5" customFormat="1" ht="15" customHeight="1">
      <c r="A27" s="8" t="s">
        <v>21</v>
      </c>
      <c r="B27" s="11"/>
      <c r="C27" s="11"/>
      <c r="D27" s="11"/>
      <c r="E27" s="2" t="str">
        <f t="shared" si="0"/>
        <v/>
      </c>
    </row>
    <row r="28" spans="1:5" s="17" customFormat="1" ht="15" customHeight="1">
      <c r="A28" s="8" t="s">
        <v>22</v>
      </c>
      <c r="B28" s="11">
        <v>16564</v>
      </c>
      <c r="C28" s="11"/>
      <c r="D28" s="11">
        <v>7727</v>
      </c>
      <c r="E28" s="2">
        <f t="shared" si="0"/>
        <v>-53.35</v>
      </c>
    </row>
    <row r="29" spans="1:5" s="17" customFormat="1" ht="15" customHeight="1">
      <c r="A29" s="8" t="s">
        <v>26</v>
      </c>
      <c r="B29" s="10"/>
      <c r="C29" s="10">
        <v>626</v>
      </c>
      <c r="D29" s="10">
        <v>8022</v>
      </c>
      <c r="E29" s="2" t="str">
        <f t="shared" si="0"/>
        <v/>
      </c>
    </row>
    <row r="30" spans="1:5" s="17" customFormat="1" ht="15" customHeight="1">
      <c r="A30" s="8" t="s">
        <v>23</v>
      </c>
      <c r="B30" s="11"/>
      <c r="C30" s="11"/>
      <c r="D30" s="11"/>
      <c r="E30" s="2" t="str">
        <f t="shared" si="0"/>
        <v/>
      </c>
    </row>
    <row r="31" spans="1:5" s="17" customFormat="1" ht="15" customHeight="1">
      <c r="A31" s="8"/>
      <c r="B31" s="11"/>
      <c r="C31" s="11"/>
      <c r="D31" s="11"/>
      <c r="E31" s="2"/>
    </row>
    <row r="32" spans="1:5" s="5" customFormat="1" ht="15" customHeight="1">
      <c r="A32" s="12" t="s">
        <v>24</v>
      </c>
      <c r="B32" s="15">
        <f t="shared" ref="B32:D32" si="3">SUM(B23:B24)</f>
        <v>108845</v>
      </c>
      <c r="C32" s="15">
        <f t="shared" si="3"/>
        <v>76173</v>
      </c>
      <c r="D32" s="15">
        <f t="shared" si="3"/>
        <v>154412</v>
      </c>
      <c r="E32" s="1">
        <f>IF(ISERROR(ROUNDDOWN((D32/B32-1)*100,2)),"",ROUNDDOWN((D32/B32-1)*100,2))</f>
        <v>41.86</v>
      </c>
    </row>
    <row r="33" spans="1:5" s="17" customFormat="1" ht="15" customHeight="1">
      <c r="A33" s="16"/>
      <c r="B33" s="16"/>
      <c r="C33" s="16"/>
      <c r="D33" s="16"/>
      <c r="E33" s="16"/>
    </row>
    <row r="34" spans="1:5" s="17" customFormat="1" ht="15" customHeight="1">
      <c r="A34" s="16"/>
      <c r="B34" s="16"/>
      <c r="C34" s="16"/>
      <c r="D34" s="16"/>
      <c r="E34" s="16"/>
    </row>
    <row r="35" spans="1:5" s="17" customFormat="1" ht="15" hidden="1" customHeight="1">
      <c r="A35" s="16"/>
      <c r="B35" s="16"/>
      <c r="C35" s="16"/>
      <c r="D35" s="16"/>
      <c r="E35" s="16"/>
    </row>
    <row r="36" spans="1:5" s="5" customFormat="1" ht="15" customHeight="1">
      <c r="A36" s="16"/>
      <c r="B36" s="16"/>
      <c r="C36" s="16"/>
      <c r="D36" s="16"/>
      <c r="E36" s="16"/>
    </row>
    <row r="37" spans="1:5" s="17" customFormat="1" ht="50.25" customHeight="1">
      <c r="A37" s="16"/>
      <c r="B37" s="16"/>
      <c r="C37" s="16"/>
      <c r="D37" s="16"/>
      <c r="E37" s="16"/>
    </row>
    <row r="38" spans="1:5" s="17" customFormat="1" ht="18" customHeight="1">
      <c r="A38" s="16"/>
      <c r="B38" s="16"/>
      <c r="C38" s="16"/>
      <c r="D38" s="16"/>
      <c r="E38" s="16"/>
    </row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</sheetData>
  <mergeCells count="5">
    <mergeCell ref="A1:E1"/>
    <mergeCell ref="B3:C3"/>
    <mergeCell ref="A3:A4"/>
    <mergeCell ref="D3:D4"/>
    <mergeCell ref="E3:E4"/>
  </mergeCells>
  <phoneticPr fontId="10" type="noConversion"/>
  <printOptions horizontalCentered="1"/>
  <pageMargins left="0.39370078740157483" right="0.27559055118110237" top="0.59055118110236227" bottom="0.51181102362204722" header="0.15748031496062992" footer="0.19685039370078741"/>
  <pageSetup paperSize="9" scale="90" firstPageNumber="87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表19市基金</vt:lpstr>
      <vt:lpstr>表19市基金!Print_Area</vt:lpstr>
      <vt:lpstr>表19市基金!Print_Titles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2024-01-09T07:17:21Z</cp:lastPrinted>
  <dcterms:created xsi:type="dcterms:W3CDTF">2023-12-20T03:09:00Z</dcterms:created>
  <dcterms:modified xsi:type="dcterms:W3CDTF">2024-01-31T02:15:00Z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