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2375"/>
  </bookViews>
  <sheets>
    <sheet name="表20市基支" sheetId="3" r:id="rId1"/>
  </sheets>
  <definedNames>
    <definedName name="_xlnm._FilterDatabase" localSheetId="0" hidden="1">表20市基支!$A$4:$K$252</definedName>
    <definedName name="_xlnm.Database" hidden="1">#REF!</definedName>
    <definedName name="_xlnm.Print_Area" localSheetId="0">表20市基支!$A$1:$E$252</definedName>
    <definedName name="_xlnm.Print_Titles" localSheetId="0">表20市基支!$1:$4</definedName>
    <definedName name="_xlnm.Print_Titles">#N/A</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3"/>
  <c r="F8"/>
  <c r="F9"/>
  <c r="F10"/>
  <c r="F11"/>
  <c r="F13"/>
  <c r="F14"/>
  <c r="F15"/>
  <c r="F16"/>
  <c r="F17"/>
  <c r="F19"/>
  <c r="F20"/>
  <c r="F23"/>
  <c r="F24"/>
  <c r="F25"/>
  <c r="F26"/>
  <c r="F28"/>
  <c r="F29"/>
  <c r="F30"/>
  <c r="F31"/>
  <c r="F34"/>
  <c r="F35"/>
  <c r="F36"/>
  <c r="F37"/>
  <c r="F38"/>
  <c r="F39"/>
  <c r="F40"/>
  <c r="F41"/>
  <c r="F42"/>
  <c r="F43"/>
  <c r="F44"/>
  <c r="F45"/>
  <c r="F46"/>
  <c r="F47"/>
  <c r="F48"/>
  <c r="F49"/>
  <c r="F50"/>
  <c r="F51"/>
  <c r="F52"/>
  <c r="F53"/>
  <c r="F55"/>
  <c r="F56"/>
  <c r="F57"/>
  <c r="F58"/>
  <c r="F59"/>
  <c r="F61"/>
  <c r="F62"/>
  <c r="F63"/>
  <c r="F65"/>
  <c r="F66"/>
  <c r="F67"/>
  <c r="F69"/>
  <c r="F70"/>
  <c r="F71"/>
  <c r="F73"/>
  <c r="F74"/>
  <c r="F75"/>
  <c r="F76"/>
  <c r="F77"/>
  <c r="F79"/>
  <c r="F80"/>
  <c r="F82"/>
  <c r="F83"/>
  <c r="F84"/>
  <c r="F85"/>
  <c r="F86"/>
  <c r="F87"/>
  <c r="F88"/>
  <c r="F89"/>
  <c r="F92"/>
  <c r="F93"/>
  <c r="F94"/>
  <c r="F95"/>
  <c r="F97"/>
  <c r="F98"/>
  <c r="F99"/>
  <c r="F100"/>
  <c r="F102"/>
  <c r="F103"/>
  <c r="F104"/>
  <c r="F105"/>
  <c r="F107"/>
  <c r="F108"/>
  <c r="F110"/>
  <c r="F111"/>
  <c r="F112"/>
  <c r="F113"/>
  <c r="F115"/>
  <c r="F116"/>
  <c r="F117"/>
  <c r="F119"/>
  <c r="F120"/>
  <c r="F121"/>
  <c r="F123"/>
  <c r="F126"/>
  <c r="F127"/>
  <c r="F128"/>
  <c r="F129"/>
  <c r="F131"/>
  <c r="F132"/>
  <c r="F133"/>
  <c r="F134"/>
  <c r="F136"/>
  <c r="F137"/>
  <c r="F138"/>
  <c r="F139"/>
  <c r="F140"/>
  <c r="F141"/>
  <c r="F142"/>
  <c r="F143"/>
  <c r="F145"/>
  <c r="F146"/>
  <c r="F147"/>
  <c r="F148"/>
  <c r="F149"/>
  <c r="F150"/>
  <c r="F152"/>
  <c r="F153"/>
  <c r="F154"/>
  <c r="F155"/>
  <c r="F156"/>
  <c r="F157"/>
  <c r="F158"/>
  <c r="F159"/>
  <c r="F160"/>
  <c r="F162"/>
  <c r="F163"/>
  <c r="F165"/>
  <c r="F166"/>
  <c r="F167"/>
  <c r="F170"/>
  <c r="F171"/>
  <c r="F174"/>
  <c r="F175"/>
  <c r="F176"/>
  <c r="F178"/>
  <c r="F179"/>
  <c r="F180"/>
  <c r="F181"/>
  <c r="F182"/>
  <c r="F183"/>
  <c r="F184"/>
  <c r="F185"/>
  <c r="F187"/>
  <c r="F189"/>
  <c r="F190"/>
  <c r="F191"/>
  <c r="F192"/>
  <c r="F193"/>
  <c r="F194"/>
  <c r="F195"/>
  <c r="F196"/>
  <c r="F197"/>
  <c r="F198"/>
  <c r="F200"/>
  <c r="F201"/>
  <c r="F202"/>
  <c r="F203"/>
  <c r="F204"/>
  <c r="F205"/>
  <c r="F206"/>
  <c r="F207"/>
  <c r="F208"/>
  <c r="F209"/>
  <c r="F210"/>
  <c r="F211"/>
  <c r="F212"/>
  <c r="F213"/>
  <c r="F214"/>
  <c r="F216"/>
  <c r="F217"/>
  <c r="F218"/>
  <c r="F219"/>
  <c r="F220"/>
  <c r="F221"/>
  <c r="F222"/>
  <c r="F223"/>
  <c r="F224"/>
  <c r="F225"/>
  <c r="F226"/>
  <c r="F227"/>
  <c r="F228"/>
  <c r="F229"/>
  <c r="F230"/>
  <c r="F233"/>
  <c r="F234"/>
  <c r="F235"/>
  <c r="F236"/>
  <c r="F237"/>
  <c r="F238"/>
  <c r="F239"/>
  <c r="F240"/>
  <c r="F241"/>
  <c r="F242"/>
  <c r="F243"/>
  <c r="F244"/>
  <c r="F246"/>
  <c r="F247"/>
  <c r="F248"/>
  <c r="F249"/>
  <c r="F250"/>
  <c r="F251"/>
  <c r="E251" l="1"/>
  <c r="E250"/>
  <c r="E249"/>
  <c r="E248"/>
  <c r="E247"/>
  <c r="E246"/>
  <c r="D245"/>
  <c r="C245"/>
  <c r="B245"/>
  <c r="E244"/>
  <c r="E243"/>
  <c r="E242"/>
  <c r="E241"/>
  <c r="E240"/>
  <c r="E239"/>
  <c r="E238"/>
  <c r="E237"/>
  <c r="E236"/>
  <c r="E235"/>
  <c r="E234"/>
  <c r="E233"/>
  <c r="D232"/>
  <c r="C232"/>
  <c r="B232"/>
  <c r="E230"/>
  <c r="E229"/>
  <c r="E228"/>
  <c r="E227"/>
  <c r="E226"/>
  <c r="E225"/>
  <c r="E224"/>
  <c r="E223"/>
  <c r="E222"/>
  <c r="E221"/>
  <c r="E220"/>
  <c r="E219"/>
  <c r="E218"/>
  <c r="E217"/>
  <c r="E216"/>
  <c r="D215"/>
  <c r="C215"/>
  <c r="B215"/>
  <c r="E214"/>
  <c r="E213"/>
  <c r="E212"/>
  <c r="E211"/>
  <c r="E210"/>
  <c r="E209"/>
  <c r="E208"/>
  <c r="E207"/>
  <c r="E206"/>
  <c r="E205"/>
  <c r="E204"/>
  <c r="E203"/>
  <c r="E202"/>
  <c r="E201"/>
  <c r="E200"/>
  <c r="D199"/>
  <c r="C199"/>
  <c r="B199"/>
  <c r="E198"/>
  <c r="E197"/>
  <c r="E196"/>
  <c r="E195"/>
  <c r="E194"/>
  <c r="E193"/>
  <c r="E192"/>
  <c r="E191"/>
  <c r="E190"/>
  <c r="E189"/>
  <c r="D188"/>
  <c r="C188"/>
  <c r="B188"/>
  <c r="D186"/>
  <c r="C186"/>
  <c r="B186"/>
  <c r="E185"/>
  <c r="E184"/>
  <c r="E183"/>
  <c r="E182"/>
  <c r="E181"/>
  <c r="E180"/>
  <c r="E179"/>
  <c r="E178"/>
  <c r="D177"/>
  <c r="C177"/>
  <c r="B177"/>
  <c r="E175"/>
  <c r="D173"/>
  <c r="C173"/>
  <c r="B173"/>
  <c r="E171"/>
  <c r="E170"/>
  <c r="D169"/>
  <c r="D168" s="1"/>
  <c r="C169"/>
  <c r="B169"/>
  <c r="C168"/>
  <c r="E167"/>
  <c r="E166"/>
  <c r="E165"/>
  <c r="D164"/>
  <c r="C164"/>
  <c r="B164"/>
  <c r="E163"/>
  <c r="E162"/>
  <c r="D161"/>
  <c r="C161"/>
  <c r="B161"/>
  <c r="E160"/>
  <c r="E158"/>
  <c r="E157"/>
  <c r="E156"/>
  <c r="E155"/>
  <c r="E154"/>
  <c r="E153"/>
  <c r="E152"/>
  <c r="D151"/>
  <c r="C151"/>
  <c r="B151"/>
  <c r="E150"/>
  <c r="E149"/>
  <c r="E148"/>
  <c r="E147"/>
  <c r="E146"/>
  <c r="E145"/>
  <c r="D144"/>
  <c r="C144"/>
  <c r="B144"/>
  <c r="E143"/>
  <c r="E142"/>
  <c r="E141"/>
  <c r="E140"/>
  <c r="E139"/>
  <c r="E138"/>
  <c r="E137"/>
  <c r="E136"/>
  <c r="D135"/>
  <c r="C135"/>
  <c r="B135"/>
  <c r="E134"/>
  <c r="E133"/>
  <c r="E132"/>
  <c r="E131"/>
  <c r="D130"/>
  <c r="C130"/>
  <c r="B130"/>
  <c r="E129"/>
  <c r="E128"/>
  <c r="E127"/>
  <c r="E126"/>
  <c r="D125"/>
  <c r="C125"/>
  <c r="B125"/>
  <c r="E123"/>
  <c r="D122"/>
  <c r="C122"/>
  <c r="B122"/>
  <c r="E121"/>
  <c r="E120"/>
  <c r="E119"/>
  <c r="D118"/>
  <c r="C118"/>
  <c r="B118"/>
  <c r="E117"/>
  <c r="E116"/>
  <c r="E115"/>
  <c r="D114"/>
  <c r="C114"/>
  <c r="B114"/>
  <c r="D109"/>
  <c r="C109"/>
  <c r="B109"/>
  <c r="D106"/>
  <c r="C106"/>
  <c r="B106"/>
  <c r="E105"/>
  <c r="E104"/>
  <c r="E103"/>
  <c r="E102"/>
  <c r="D101"/>
  <c r="C101"/>
  <c r="B101"/>
  <c r="E100"/>
  <c r="E99"/>
  <c r="E98"/>
  <c r="E97"/>
  <c r="D96"/>
  <c r="C96"/>
  <c r="B96"/>
  <c r="E95"/>
  <c r="E94"/>
  <c r="E93"/>
  <c r="E92"/>
  <c r="D91"/>
  <c r="C91"/>
  <c r="B91"/>
  <c r="E89"/>
  <c r="E88"/>
  <c r="E87"/>
  <c r="E86"/>
  <c r="E85"/>
  <c r="E84"/>
  <c r="E83"/>
  <c r="E82"/>
  <c r="D81"/>
  <c r="C81"/>
  <c r="B81"/>
  <c r="E80"/>
  <c r="E79"/>
  <c r="D78"/>
  <c r="C78"/>
  <c r="B78"/>
  <c r="E77"/>
  <c r="E76"/>
  <c r="E75"/>
  <c r="E74"/>
  <c r="E73"/>
  <c r="D72"/>
  <c r="C72"/>
  <c r="B72"/>
  <c r="E71"/>
  <c r="E70"/>
  <c r="E69"/>
  <c r="D68"/>
  <c r="C68"/>
  <c r="B68"/>
  <c r="E67"/>
  <c r="E66"/>
  <c r="E65"/>
  <c r="D64"/>
  <c r="C64"/>
  <c r="B64"/>
  <c r="E63"/>
  <c r="E62"/>
  <c r="E61"/>
  <c r="D60"/>
  <c r="C60"/>
  <c r="B60"/>
  <c r="E59"/>
  <c r="E58"/>
  <c r="E57"/>
  <c r="E56"/>
  <c r="E55"/>
  <c r="D54"/>
  <c r="C54"/>
  <c r="B54"/>
  <c r="E53"/>
  <c r="E52"/>
  <c r="E51"/>
  <c r="E50"/>
  <c r="E49"/>
  <c r="E48"/>
  <c r="E44"/>
  <c r="E43"/>
  <c r="E42"/>
  <c r="E41"/>
  <c r="E40"/>
  <c r="E39"/>
  <c r="E38"/>
  <c r="E37"/>
  <c r="E36"/>
  <c r="E35"/>
  <c r="E34"/>
  <c r="D33"/>
  <c r="C33"/>
  <c r="B33"/>
  <c r="E31"/>
  <c r="E30"/>
  <c r="E29"/>
  <c r="E28"/>
  <c r="D27"/>
  <c r="C27"/>
  <c r="B27"/>
  <c r="E26"/>
  <c r="E25"/>
  <c r="E24"/>
  <c r="E23"/>
  <c r="D22"/>
  <c r="C22"/>
  <c r="B22"/>
  <c r="E20"/>
  <c r="E19"/>
  <c r="D18"/>
  <c r="C18"/>
  <c r="B18"/>
  <c r="E15"/>
  <c r="E14"/>
  <c r="E13"/>
  <c r="D12"/>
  <c r="C12"/>
  <c r="B12"/>
  <c r="E11"/>
  <c r="E9"/>
  <c r="E8"/>
  <c r="E7"/>
  <c r="D6"/>
  <c r="D5" s="1"/>
  <c r="C6"/>
  <c r="B6"/>
  <c r="F12" l="1"/>
  <c r="F18"/>
  <c r="E135"/>
  <c r="F232"/>
  <c r="C231"/>
  <c r="E27"/>
  <c r="E81"/>
  <c r="D32"/>
  <c r="E78"/>
  <c r="F101"/>
  <c r="F109"/>
  <c r="F130"/>
  <c r="F151"/>
  <c r="F164"/>
  <c r="E188"/>
  <c r="E164"/>
  <c r="F22"/>
  <c r="D21"/>
  <c r="C21"/>
  <c r="F96"/>
  <c r="E96"/>
  <c r="F169"/>
  <c r="F186"/>
  <c r="E33"/>
  <c r="F33"/>
  <c r="E114"/>
  <c r="F114"/>
  <c r="E173"/>
  <c r="F173"/>
  <c r="E215"/>
  <c r="F215"/>
  <c r="E18"/>
  <c r="E109"/>
  <c r="C124"/>
  <c r="E151"/>
  <c r="E232"/>
  <c r="B21"/>
  <c r="F27"/>
  <c r="F54"/>
  <c r="E54"/>
  <c r="F60"/>
  <c r="F64"/>
  <c r="F68"/>
  <c r="E68"/>
  <c r="F72"/>
  <c r="F78"/>
  <c r="F81"/>
  <c r="F91"/>
  <c r="C90"/>
  <c r="F106"/>
  <c r="E106"/>
  <c r="F118"/>
  <c r="E118"/>
  <c r="F122"/>
  <c r="F125"/>
  <c r="E125"/>
  <c r="F135"/>
  <c r="F144"/>
  <c r="F161"/>
  <c r="F177"/>
  <c r="E177"/>
  <c r="F188"/>
  <c r="F199"/>
  <c r="F245"/>
  <c r="B231"/>
  <c r="E245"/>
  <c r="B5"/>
  <c r="F6"/>
  <c r="E6"/>
  <c r="E12"/>
  <c r="C5"/>
  <c r="E64"/>
  <c r="E101"/>
  <c r="E122"/>
  <c r="E144"/>
  <c r="B168"/>
  <c r="D172"/>
  <c r="E199"/>
  <c r="E22"/>
  <c r="E60"/>
  <c r="E72"/>
  <c r="E91"/>
  <c r="B124"/>
  <c r="E130"/>
  <c r="E161"/>
  <c r="E169"/>
  <c r="E186"/>
  <c r="E5"/>
  <c r="D90"/>
  <c r="D124"/>
  <c r="C172"/>
  <c r="D231"/>
  <c r="C32"/>
  <c r="B172"/>
  <c r="B32"/>
  <c r="B90"/>
  <c r="F90" s="1"/>
  <c r="F172" l="1"/>
  <c r="F168"/>
  <c r="F21"/>
  <c r="F124"/>
  <c r="F5"/>
  <c r="F231"/>
  <c r="E168"/>
  <c r="F32"/>
  <c r="E21"/>
  <c r="E231"/>
  <c r="E124"/>
  <c r="D252"/>
  <c r="C252"/>
  <c r="E172"/>
  <c r="E32"/>
  <c r="B252"/>
  <c r="E90"/>
  <c r="F252" l="1"/>
  <c r="E252"/>
  <c r="F257"/>
</calcChain>
</file>

<file path=xl/sharedStrings.xml><?xml version="1.0" encoding="utf-8"?>
<sst xmlns="http://schemas.openxmlformats.org/spreadsheetml/2006/main" count="256" uniqueCount="225">
  <si>
    <t>单位：万元</t>
  </si>
  <si>
    <t>二〇二三年</t>
  </si>
  <si>
    <t>二〇二四年
预算数</t>
  </si>
  <si>
    <t>支出项目</t>
  </si>
  <si>
    <t>比二〇二三年调整预算数增减%</t>
  </si>
  <si>
    <t>调整预算数</t>
  </si>
  <si>
    <t>执行数</t>
  </si>
  <si>
    <t xml:space="preserve">      南水北调工程建设</t>
  </si>
  <si>
    <t xml:space="preserve">      公路建设</t>
  </si>
  <si>
    <t xml:space="preserve">      公路养护</t>
  </si>
  <si>
    <t xml:space="preserve">      空管系统建设</t>
  </si>
  <si>
    <t xml:space="preserve">      减免房租补贴</t>
  </si>
  <si>
    <t xml:space="preserve">      重点企业贷款贴息</t>
  </si>
  <si>
    <t xml:space="preserve">      保障性住房租金补贴</t>
  </si>
  <si>
    <t>支出合计</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</si>
  <si>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</si>
  <si>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</si>
  <si>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</si>
  <si>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</si>
  <si>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</si>
  <si>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</si>
  <si>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</si>
  <si>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</si>
  <si>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</si>
  <si>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</si>
  <si>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</si>
  <si>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</si>
  <si>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</si>
  <si>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</si>
  <si>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</si>
  <si>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</si>
  <si>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二、节能环保支出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</si>
  <si>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</si>
  <si>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</si>
  <si>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</si>
  <si>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</si>
  <si>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</si>
  <si>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</si>
  <si>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</si>
  <si>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</si>
  <si>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</si>
  <si>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</si>
  <si>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三、城乡社区支出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</si>
  <si>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</si>
  <si>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</si>
  <si>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</si>
  <si>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</si>
  <si>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</si>
  <si>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</si>
  <si>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</si>
  <si>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</si>
  <si>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</si>
  <si>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</si>
  <si>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</si>
  <si>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</si>
  <si>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</si>
  <si>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</si>
  <si>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</si>
  <si>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</si>
  <si>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</si>
  <si>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</si>
  <si>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</si>
  <si>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</si>
  <si>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</si>
  <si>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</si>
  <si>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</si>
  <si>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</si>
  <si>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</si>
  <si>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</si>
  <si>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</si>
  <si>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</si>
  <si>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</si>
  <si>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</si>
  <si>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</si>
  <si>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</si>
  <si>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</si>
  <si>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</si>
  <si>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</si>
  <si>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</si>
  <si>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</si>
  <si>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</si>
  <si>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四、农林水支出</t>
  </si>
  <si>
    <t xml:space="preserve">    大中型水库库区基金安排的支出</t>
  </si>
  <si>
    <t xml:space="preserve">      基础设施建设和经济发展</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</si>
  <si>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</si>
  <si>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</si>
  <si>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</si>
  <si>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</si>
  <si>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</si>
  <si>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</si>
  <si>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</si>
  <si>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</si>
  <si>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</si>
  <si>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</si>
  <si>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</si>
  <si>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</si>
  <si>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</si>
  <si>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其他重大水利工程建设基金对应专项债务收入支出</t>
  </si>
  <si>
    <t xml:space="preserve">    大中型水库移民后期扶持基金支出</t>
  </si>
  <si>
    <t xml:space="preserve">      移民补助</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</si>
  <si>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</si>
  <si>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</si>
  <si>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</si>
  <si>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</si>
  <si>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五、交通运输支出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</si>
  <si>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</si>
  <si>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</si>
  <si>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</si>
  <si>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</si>
  <si>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</si>
  <si>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</si>
  <si>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</si>
  <si>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</si>
  <si>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</si>
  <si>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</si>
  <si>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</si>
  <si>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</si>
  <si>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</si>
  <si>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</si>
  <si>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</si>
  <si>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</si>
  <si>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</si>
  <si>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</si>
  <si>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</si>
  <si>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</si>
  <si>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</si>
  <si>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</si>
  <si>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</si>
  <si>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</si>
  <si>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</si>
  <si>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</si>
  <si>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</si>
  <si>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</si>
  <si>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</si>
  <si>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</si>
  <si>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民航科教和信息建设</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</si>
  <si>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</si>
  <si>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</si>
  <si>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</si>
  <si>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</si>
  <si>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</si>
  <si>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</si>
  <si>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六、资源勘探工业信息等支出</t>
  </si>
  <si>
    <t xml:space="preserve">    农网还贷资金支出</t>
  </si>
  <si>
    <t xml:space="preserve">      地方农网还贷资金支出</t>
  </si>
  <si>
    <t xml:space="preserve">      其他农网还贷资金支出</t>
  </si>
  <si>
    <t>七、其他支出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</si>
  <si>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</si>
  <si>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</si>
  <si>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</si>
  <si>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</si>
  <si>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</si>
  <si>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</si>
  <si>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</si>
  <si>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</si>
  <si>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</si>
  <si>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</si>
  <si>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</si>
  <si>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</si>
  <si>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</si>
  <si>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</si>
  <si>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抗疫特别国债经营基金支出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</si>
  <si>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</si>
  <si>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</si>
  <si>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</si>
  <si>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</si>
  <si>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</si>
  <si>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</si>
  <si>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</si>
  <si>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</si>
  <si>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</si>
  <si>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用于城乡医疗求助的的彩票公益金支出</t>
  </si>
  <si>
    <t xml:space="preserve">      用于其他社会公益事业的彩票公益金支出</t>
  </si>
  <si>
    <t>八、债务付息支出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</si>
  <si>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</si>
  <si>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</si>
  <si>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</si>
  <si>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</si>
  <si>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</si>
  <si>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</si>
  <si>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</si>
  <si>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</si>
  <si>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</si>
  <si>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</si>
  <si>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</si>
  <si>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</si>
  <si>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</si>
  <si>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</si>
  <si>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</si>
  <si>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九、债务发行费用支出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</si>
  <si>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</si>
  <si>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</si>
  <si>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</si>
  <si>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</si>
  <si>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</si>
  <si>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</si>
  <si>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</si>
  <si>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</si>
  <si>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</si>
  <si>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</si>
  <si>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</si>
  <si>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</si>
  <si>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</si>
  <si>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</si>
  <si>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</si>
  <si>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</si>
  <si>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</si>
  <si>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</si>
  <si>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</si>
  <si>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</si>
  <si>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</si>
  <si>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</si>
  <si>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</si>
  <si>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</si>
  <si>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</si>
  <si>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</si>
  <si>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</si>
  <si>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</si>
  <si>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</si>
  <si>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</si>
  <si>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</si>
  <si>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</si>
  <si>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</si>
  <si>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</si>
  <si>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宜阳新区二〇二四年政府性基金预算支出分项表</t>
    <phoneticPr fontId="14" type="noConversion"/>
  </si>
</sst>
</file>

<file path=xl/styles.xml><?xml version="1.0" encoding="utf-8"?>
<styleSheet xmlns="http://schemas.openxmlformats.org/spreadsheetml/2006/main">
  <numFmts count="3">
    <numFmt numFmtId="41" formatCode="_ * #,##0_ ;_ * \-#,##0_ ;_ * &quot;-&quot;_ ;_ @_ "/>
    <numFmt numFmtId="43" formatCode="_ * #,##0.00_ ;_ * \-#,##0.00_ ;_ * &quot;-&quot;??_ ;_ @_ "/>
    <numFmt numFmtId="176" formatCode="0_);[Red]\(0\)"/>
  </numFmts>
  <fonts count="15">
    <font>
      <sz val="11"/>
      <color theme="1"/>
      <name val="宋体"/>
      <charset val="134"/>
      <scheme val="minor"/>
    </font>
    <font>
      <sz val="12"/>
      <name val="黑体"/>
      <family val="3"/>
      <charset val="134"/>
    </font>
    <font>
      <b/>
      <sz val="12"/>
      <name val="宋体"/>
      <family val="3"/>
      <charset val="134"/>
    </font>
    <font>
      <sz val="12"/>
      <name val="宋体"/>
      <family val="3"/>
      <charset val="134"/>
    </font>
    <font>
      <sz val="10"/>
      <name val="宋体"/>
      <family val="3"/>
      <charset val="134"/>
    </font>
    <font>
      <sz val="18"/>
      <name val="华文中宋"/>
      <family val="3"/>
      <charset val="134"/>
    </font>
    <font>
      <sz val="10"/>
      <name val="黑体"/>
      <family val="3"/>
      <charset val="134"/>
    </font>
    <font>
      <sz val="10"/>
      <name val="Times New Roman"/>
      <family val="1"/>
    </font>
    <font>
      <b/>
      <sz val="10"/>
      <name val="宋体"/>
      <family val="3"/>
      <charset val="134"/>
    </font>
    <font>
      <sz val="10"/>
      <color rgb="FFFF0000"/>
      <name val="宋体"/>
      <family val="3"/>
      <charset val="134"/>
    </font>
    <font>
      <sz val="10"/>
      <name val="Arial"/>
      <family val="2"/>
    </font>
    <font>
      <sz val="10"/>
      <color theme="1"/>
      <name val="宋体"/>
      <family val="3"/>
      <charset val="134"/>
    </font>
    <font>
      <sz val="11"/>
      <name val="宋体"/>
      <family val="3"/>
      <charset val="134"/>
      <scheme val="minor"/>
    </font>
    <font>
      <sz val="11"/>
      <color theme="1"/>
      <name val="宋体"/>
      <family val="3"/>
      <charset val="134"/>
      <scheme val="minor"/>
    </font>
    <font>
      <sz val="9"/>
      <name val="宋体"/>
      <family val="3"/>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3">
    <xf numFmtId="0" fontId="0" fillId="0" borderId="0">
      <alignment vertical="center"/>
    </xf>
    <xf numFmtId="0" fontId="3" fillId="0" borderId="0"/>
    <xf numFmtId="9" fontId="13" fillId="0" borderId="0" applyFont="0" applyFill="0" applyBorder="0" applyAlignment="0" applyProtection="0">
      <alignment vertical="center"/>
    </xf>
    <xf numFmtId="0" fontId="10" fillId="0" borderId="0"/>
    <xf numFmtId="0" fontId="3" fillId="0" borderId="0"/>
    <xf numFmtId="0" fontId="3" fillId="0" borderId="0"/>
    <xf numFmtId="0" fontId="3" fillId="0" borderId="0"/>
    <xf numFmtId="0" fontId="3" fillId="0" borderId="0"/>
    <xf numFmtId="0" fontId="3" fillId="0" borderId="0"/>
    <xf numFmtId="0" fontId="13" fillId="0" borderId="0">
      <alignment vertical="center"/>
    </xf>
    <xf numFmtId="0" fontId="3" fillId="0" borderId="0"/>
    <xf numFmtId="9" fontId="3" fillId="0" borderId="0" applyFont="0" applyFill="0" applyBorder="0" applyAlignment="0" applyProtection="0">
      <alignment vertical="center"/>
    </xf>
    <xf numFmtId="0" fontId="13" fillId="0" borderId="0"/>
  </cellStyleXfs>
  <cellXfs count="44">
    <xf numFmtId="0" fontId="0" fillId="0" borderId="0" xfId="0">
      <alignment vertical="center"/>
    </xf>
    <xf numFmtId="0" fontId="1" fillId="0" borderId="0" xfId="5" applyFont="1" applyFill="1" applyAlignment="1">
      <alignment vertical="center"/>
    </xf>
    <xf numFmtId="0" fontId="2" fillId="0" borderId="0" xfId="7" applyFont="1" applyFill="1" applyAlignment="1">
      <alignment vertical="center"/>
    </xf>
    <xf numFmtId="0" fontId="0" fillId="0" borderId="0" xfId="7" applyFont="1" applyFill="1" applyAlignment="1">
      <alignment vertical="center"/>
    </xf>
    <xf numFmtId="0" fontId="3" fillId="0" borderId="0" xfId="7" applyFill="1" applyAlignment="1">
      <alignment vertical="center"/>
    </xf>
    <xf numFmtId="0" fontId="4" fillId="0" borderId="0" xfId="7" applyFont="1" applyFill="1" applyAlignment="1">
      <alignment vertical="center"/>
    </xf>
    <xf numFmtId="0" fontId="6" fillId="0" borderId="0" xfId="5" applyFont="1" applyFill="1" applyAlignment="1">
      <alignment vertical="center"/>
    </xf>
    <xf numFmtId="0" fontId="4" fillId="0" borderId="0" xfId="5" applyFont="1" applyFill="1" applyAlignment="1">
      <alignment vertical="center"/>
    </xf>
    <xf numFmtId="43" fontId="8" fillId="0" borderId="4" xfId="4" applyNumberFormat="1" applyFont="1" applyFill="1" applyBorder="1" applyAlignment="1">
      <alignment horizontal="center" vertical="center" wrapText="1"/>
    </xf>
    <xf numFmtId="41" fontId="4" fillId="0" borderId="0" xfId="7" applyNumberFormat="1" applyFont="1" applyFill="1" applyAlignment="1">
      <alignment vertical="center"/>
    </xf>
    <xf numFmtId="41" fontId="2" fillId="0" borderId="0" xfId="7" applyNumberFormat="1" applyFont="1" applyFill="1" applyAlignment="1">
      <alignment vertical="center"/>
    </xf>
    <xf numFmtId="41" fontId="4" fillId="0" borderId="4" xfId="7" applyNumberFormat="1" applyFont="1" applyFill="1" applyBorder="1" applyAlignment="1">
      <alignment horizontal="center" vertical="center" wrapText="1"/>
    </xf>
    <xf numFmtId="43" fontId="4" fillId="0" borderId="4" xfId="4" applyNumberFormat="1" applyFont="1" applyFill="1" applyBorder="1" applyAlignment="1">
      <alignment horizontal="center" vertical="center" wrapText="1"/>
    </xf>
    <xf numFmtId="176" fontId="4" fillId="0" borderId="4" xfId="6" applyNumberFormat="1" applyFont="1" applyFill="1" applyBorder="1" applyAlignment="1">
      <alignment horizontal="distributed" vertical="center"/>
    </xf>
    <xf numFmtId="176" fontId="4" fillId="0" borderId="0" xfId="5" applyNumberFormat="1" applyFont="1" applyFill="1" applyAlignment="1">
      <alignment horizontal="center" vertical="center"/>
    </xf>
    <xf numFmtId="3" fontId="8" fillId="0" borderId="4" xfId="3" applyNumberFormat="1" applyFont="1" applyFill="1" applyBorder="1" applyAlignment="1" applyProtection="1">
      <alignment vertical="center" shrinkToFit="1"/>
    </xf>
    <xf numFmtId="41" fontId="8" fillId="0" borderId="5" xfId="1" applyNumberFormat="1" applyFont="1" applyFill="1" applyBorder="1" applyAlignment="1">
      <alignment horizontal="center" vertical="center" wrapText="1"/>
    </xf>
    <xf numFmtId="3" fontId="4" fillId="0" borderId="4" xfId="3" applyNumberFormat="1" applyFont="1" applyFill="1" applyBorder="1" applyAlignment="1" applyProtection="1">
      <alignment horizontal="left" vertical="center" shrinkToFit="1"/>
    </xf>
    <xf numFmtId="41" fontId="4" fillId="0" borderId="5" xfId="1" applyNumberFormat="1" applyFont="1" applyFill="1" applyBorder="1" applyAlignment="1">
      <alignment horizontal="center" vertical="center" wrapText="1"/>
    </xf>
    <xf numFmtId="3" fontId="11" fillId="0" borderId="4" xfId="3" applyNumberFormat="1" applyFont="1" applyFill="1" applyBorder="1" applyAlignment="1" applyProtection="1">
      <alignment horizontal="left" vertical="center" shrinkToFit="1"/>
    </xf>
    <xf numFmtId="41" fontId="4" fillId="0" borderId="5" xfId="7" applyNumberFormat="1" applyFont="1" applyFill="1" applyBorder="1" applyAlignment="1">
      <alignment horizontal="center" vertical="center" wrapText="1"/>
    </xf>
    <xf numFmtId="3" fontId="4" fillId="0" borderId="4" xfId="3" applyNumberFormat="1" applyFont="1" applyFill="1" applyBorder="1" applyAlignment="1" applyProtection="1">
      <alignment vertical="center" shrinkToFit="1"/>
    </xf>
    <xf numFmtId="41" fontId="4" fillId="0" borderId="5" xfId="3" applyNumberFormat="1" applyFont="1" applyFill="1" applyBorder="1" applyAlignment="1">
      <alignment horizontal="center" vertical="center" wrapText="1"/>
    </xf>
    <xf numFmtId="0" fontId="4" fillId="0" borderId="4" xfId="3" applyFont="1" applyFill="1" applyBorder="1" applyAlignment="1">
      <alignment horizontal="left" vertical="center" shrinkToFit="1"/>
    </xf>
    <xf numFmtId="0" fontId="12" fillId="0" borderId="4" xfId="0" applyFont="1" applyFill="1" applyBorder="1" applyAlignment="1">
      <alignment vertical="center"/>
    </xf>
    <xf numFmtId="0" fontId="9" fillId="0" borderId="4" xfId="3" applyFont="1" applyFill="1" applyBorder="1" applyAlignment="1">
      <alignment horizontal="left" vertical="center" shrinkToFit="1"/>
    </xf>
    <xf numFmtId="41" fontId="4" fillId="0" borderId="5" xfId="7" applyNumberFormat="1" applyFont="1" applyFill="1" applyBorder="1" applyAlignment="1">
      <alignment horizontal="center" vertical="center" wrapText="1"/>
    </xf>
    <xf numFmtId="3" fontId="9" fillId="0" borderId="4" xfId="3" applyNumberFormat="1" applyFont="1" applyFill="1" applyBorder="1" applyAlignment="1" applyProtection="1">
      <alignment horizontal="left" vertical="center" shrinkToFit="1"/>
    </xf>
    <xf numFmtId="3" fontId="8" fillId="0" borderId="4" xfId="3" applyNumberFormat="1" applyFont="1" applyFill="1" applyBorder="1" applyAlignment="1" applyProtection="1">
      <alignment horizontal="left" vertical="center" shrinkToFit="1"/>
    </xf>
    <xf numFmtId="41" fontId="4" fillId="0" borderId="5" xfId="10" applyNumberFormat="1" applyFont="1" applyFill="1" applyBorder="1" applyAlignment="1">
      <alignment horizontal="center" vertical="center" shrinkToFit="1"/>
    </xf>
    <xf numFmtId="41" fontId="8" fillId="0" borderId="5" xfId="10" applyNumberFormat="1" applyFont="1" applyFill="1" applyBorder="1" applyAlignment="1">
      <alignment horizontal="center" vertical="center" wrapText="1"/>
    </xf>
    <xf numFmtId="41" fontId="4" fillId="0" borderId="5" xfId="10" applyNumberFormat="1" applyFont="1" applyFill="1" applyBorder="1" applyAlignment="1">
      <alignment horizontal="center" vertical="center" wrapText="1"/>
    </xf>
    <xf numFmtId="0" fontId="8" fillId="0" borderId="4" xfId="3" applyFont="1" applyFill="1" applyBorder="1" applyAlignment="1">
      <alignment horizontal="center" vertical="center" shrinkToFit="1"/>
    </xf>
    <xf numFmtId="41" fontId="8" fillId="0" borderId="4" xfId="1" applyNumberFormat="1" applyFont="1" applyFill="1" applyBorder="1" applyAlignment="1">
      <alignment horizontal="center" vertical="center" wrapText="1"/>
    </xf>
    <xf numFmtId="0" fontId="12" fillId="0" borderId="0" xfId="5" applyFont="1" applyFill="1" applyAlignment="1">
      <alignment vertical="center"/>
    </xf>
    <xf numFmtId="0" fontId="3" fillId="0" borderId="0" xfId="7" applyFont="1" applyFill="1" applyAlignment="1">
      <alignment vertical="center"/>
    </xf>
    <xf numFmtId="41" fontId="3" fillId="0" borderId="0" xfId="7" applyNumberFormat="1" applyFont="1" applyFill="1" applyAlignment="1">
      <alignment vertical="center"/>
    </xf>
    <xf numFmtId="176" fontId="4" fillId="0" borderId="2" xfId="6" applyNumberFormat="1" applyFont="1" applyFill="1" applyBorder="1" applyAlignment="1">
      <alignment horizontal="center" vertical="center"/>
    </xf>
    <xf numFmtId="176" fontId="4" fillId="0" borderId="3" xfId="6" applyNumberFormat="1" applyFont="1" applyFill="1" applyBorder="1" applyAlignment="1">
      <alignment horizontal="center" vertical="center"/>
    </xf>
    <xf numFmtId="176" fontId="4" fillId="0" borderId="4" xfId="6" applyNumberFormat="1" applyFont="1" applyFill="1" applyBorder="1" applyAlignment="1">
      <alignment horizontal="distributed" vertical="center" wrapText="1"/>
    </xf>
    <xf numFmtId="176" fontId="7" fillId="0" borderId="4" xfId="6" applyNumberFormat="1" applyFont="1" applyFill="1" applyBorder="1" applyAlignment="1">
      <alignment horizontal="distributed" vertical="center"/>
    </xf>
    <xf numFmtId="176" fontId="4" fillId="0" borderId="1" xfId="6" applyNumberFormat="1" applyFont="1" applyFill="1" applyBorder="1" applyAlignment="1">
      <alignment horizontal="distributed" vertical="center" wrapText="1" indent="1"/>
    </xf>
    <xf numFmtId="176" fontId="4" fillId="0" borderId="5" xfId="6" applyNumberFormat="1" applyFont="1" applyFill="1" applyBorder="1" applyAlignment="1">
      <alignment horizontal="distributed" vertical="center" wrapText="1" indent="1"/>
    </xf>
    <xf numFmtId="0" fontId="5" fillId="0" borderId="0" xfId="5" applyFont="1" applyFill="1" applyAlignment="1">
      <alignment horizontal="center" vertical="center"/>
    </xf>
  </cellXfs>
  <cellStyles count="13">
    <cellStyle name="?鹎%U龡&amp;H齲_x0001_C铣_x0014__x0007__x0001__x0001_" xfId="10"/>
    <cellStyle name="?鹎%U龡&amp;H齲_x0001_C铣_x0014__x0007__x0001__x0001__宜春市二O一九年预算安排情况表（空表，有公式）" xfId="1"/>
    <cellStyle name="Normal" xfId="12"/>
    <cellStyle name="百分比 2" xfId="11"/>
    <cellStyle name="百分比 5" xfId="2"/>
    <cellStyle name="常规" xfId="0" builtinId="0"/>
    <cellStyle name="常规 17" xfId="9"/>
    <cellStyle name="常规 4" xfId="8"/>
    <cellStyle name="常规_2003年人大预算表（全省）_宜春市二O一九年预算安排情况表（空表，有公式）" xfId="6"/>
    <cellStyle name="常规_市本级_宜春市二O一九年预算安排情况表（空表，有公式）" xfId="4"/>
    <cellStyle name="常规_市本级2015年预算表格_宜春市二O一九年预算安排情况表（空表，有公式）" xfId="7"/>
    <cellStyle name="常规_宜春经济技术开发区2015年预算_宜春市二O一九年预算安排情况表（空表，有公式）" xfId="5"/>
    <cellStyle name="常规_宜春市二〇一八年市级总预算安排情况表_宜春市二O一九年预算安排情况表（空表，有公式）"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filterMode="1">
    <tabColor rgb="FFFFC000"/>
  </sheetPr>
  <dimension ref="A1:K257"/>
  <sheetViews>
    <sheetView showGridLines="0" showZeros="0" tabSelected="1" view="pageBreakPreview" workbookViewId="0">
      <pane xSplit="1" ySplit="4" topLeftCell="B5" activePane="bottomRight" state="frozen"/>
      <selection pane="topRight"/>
      <selection pane="bottomLeft"/>
      <selection pane="bottomRight" sqref="A1:E1"/>
    </sheetView>
  </sheetViews>
  <sheetFormatPr defaultColWidth="9" defaultRowHeight="14.25"/>
  <cols>
    <col min="1" max="1" width="55.25" style="35" customWidth="1"/>
    <col min="2" max="5" width="15.25" style="35" customWidth="1"/>
    <col min="6" max="6" width="10.5" style="5" hidden="1" customWidth="1"/>
    <col min="7" max="10" width="9" style="35"/>
    <col min="11" max="11" width="10.5" style="35" customWidth="1"/>
    <col min="12" max="16384" width="9" style="35"/>
  </cols>
  <sheetData>
    <row r="1" spans="1:6" s="1" customFormat="1" ht="25.5">
      <c r="A1" s="43" t="s">
        <v>224</v>
      </c>
      <c r="B1" s="43"/>
      <c r="C1" s="43"/>
      <c r="D1" s="43"/>
      <c r="E1" s="43"/>
      <c r="F1" s="6"/>
    </row>
    <row r="2" spans="1:6" s="34" customFormat="1" ht="17.25" customHeight="1">
      <c r="E2" s="14" t="s">
        <v>0</v>
      </c>
      <c r="F2" s="7"/>
    </row>
    <row r="3" spans="1:6" s="34" customFormat="1" ht="20.25" customHeight="1">
      <c r="A3" s="41" t="s">
        <v>3</v>
      </c>
      <c r="B3" s="37" t="s">
        <v>1</v>
      </c>
      <c r="C3" s="38"/>
      <c r="D3" s="39" t="s">
        <v>2</v>
      </c>
      <c r="E3" s="39" t="s">
        <v>4</v>
      </c>
      <c r="F3" s="7"/>
    </row>
    <row r="4" spans="1:6" s="34" customFormat="1" ht="20.25" customHeight="1">
      <c r="A4" s="42"/>
      <c r="B4" s="13" t="s">
        <v>5</v>
      </c>
      <c r="C4" s="13" t="s">
        <v>6</v>
      </c>
      <c r="D4" s="40"/>
      <c r="E4" s="40"/>
      <c r="F4" s="7"/>
    </row>
    <row r="5" spans="1:6" s="2" customFormat="1" ht="14.25" hidden="1" customHeight="1">
      <c r="A5" s="15" t="s">
        <v>15</v>
      </c>
      <c r="B5" s="16">
        <f>B6+B12+B18</f>
        <v>0</v>
      </c>
      <c r="C5" s="16">
        <f>C6+C12+C18</f>
        <v>0</v>
      </c>
      <c r="D5" s="16">
        <f>D6+D12+D18</f>
        <v>0</v>
      </c>
      <c r="E5" s="8" t="str">
        <f t="shared" ref="E5:E9" si="0">IF(ISERROR(ROUNDDOWN((D5/B5-1)*100,2)),"",ROUNDDOWN((D5/B5-1)*100,2))</f>
        <v/>
      </c>
      <c r="F5" s="9">
        <f t="shared" ref="F5:F68" si="1">B5+C5+D5</f>
        <v>0</v>
      </c>
    </row>
    <row r="6" spans="1:6" s="4" customFormat="1" ht="14.25" hidden="1" customHeight="1">
      <c r="A6" s="17" t="s">
        <v>16</v>
      </c>
      <c r="B6" s="18">
        <f>SUM(B7:B11)</f>
        <v>0</v>
      </c>
      <c r="C6" s="18">
        <f>SUM(C7:C11)</f>
        <v>0</v>
      </c>
      <c r="D6" s="18">
        <f>SUM(D7:D11)</f>
        <v>0</v>
      </c>
      <c r="E6" s="12" t="str">
        <f t="shared" si="0"/>
        <v/>
      </c>
      <c r="F6" s="9">
        <f t="shared" si="1"/>
        <v>0</v>
      </c>
    </row>
    <row r="7" spans="1:6" s="4" customFormat="1" ht="14.25" hidden="1" customHeight="1">
      <c r="A7" s="17" t="s">
        <v>17</v>
      </c>
      <c r="B7" s="18"/>
      <c r="C7" s="11"/>
      <c r="D7" s="18"/>
      <c r="E7" s="12" t="str">
        <f t="shared" si="0"/>
        <v/>
      </c>
      <c r="F7" s="9">
        <f t="shared" si="1"/>
        <v>0</v>
      </c>
    </row>
    <row r="8" spans="1:6" s="4" customFormat="1" ht="14.25" hidden="1" customHeight="1">
      <c r="A8" s="17" t="s">
        <v>18</v>
      </c>
      <c r="B8" s="18"/>
      <c r="C8" s="11"/>
      <c r="D8" s="18"/>
      <c r="E8" s="12" t="str">
        <f t="shared" si="0"/>
        <v/>
      </c>
      <c r="F8" s="9">
        <f t="shared" si="1"/>
        <v>0</v>
      </c>
    </row>
    <row r="9" spans="1:6" s="4" customFormat="1" ht="14.25" hidden="1" customHeight="1">
      <c r="A9" s="19" t="s">
        <v>19</v>
      </c>
      <c r="B9" s="18"/>
      <c r="C9" s="11"/>
      <c r="D9" s="18"/>
      <c r="E9" s="12" t="str">
        <f t="shared" si="0"/>
        <v/>
      </c>
      <c r="F9" s="9">
        <f t="shared" si="1"/>
        <v>0</v>
      </c>
    </row>
    <row r="10" spans="1:6" s="4" customFormat="1" ht="14.25" hidden="1" customHeight="1">
      <c r="A10" s="19" t="s">
        <v>20</v>
      </c>
      <c r="B10" s="18"/>
      <c r="C10" s="11"/>
      <c r="D10" s="18"/>
      <c r="E10" s="12"/>
      <c r="F10" s="9">
        <f t="shared" si="1"/>
        <v>0</v>
      </c>
    </row>
    <row r="11" spans="1:6" s="4" customFormat="1" ht="14.25" hidden="1" customHeight="1">
      <c r="A11" s="19" t="s">
        <v>21</v>
      </c>
      <c r="B11" s="18"/>
      <c r="C11" s="11"/>
      <c r="D11" s="18"/>
      <c r="E11" s="12" t="str">
        <f t="shared" ref="E11:E15" si="2">IF(ISERROR(ROUNDDOWN((D11/B11-1)*100,2)),"",ROUNDDOWN((D11/B11-1)*100,2))</f>
        <v/>
      </c>
      <c r="F11" s="9">
        <f t="shared" si="1"/>
        <v>0</v>
      </c>
    </row>
    <row r="12" spans="1:6" s="2" customFormat="1" ht="14.25" hidden="1" customHeight="1">
      <c r="A12" s="19" t="s">
        <v>22</v>
      </c>
      <c r="B12" s="18">
        <f>SUM(B13:B17)</f>
        <v>0</v>
      </c>
      <c r="C12" s="18">
        <f>SUM(C13:C17)</f>
        <v>0</v>
      </c>
      <c r="D12" s="18">
        <f>SUM(D13:D17)</f>
        <v>0</v>
      </c>
      <c r="E12" s="12" t="str">
        <f t="shared" si="2"/>
        <v/>
      </c>
      <c r="F12" s="9">
        <f t="shared" si="1"/>
        <v>0</v>
      </c>
    </row>
    <row r="13" spans="1:6" s="4" customFormat="1" ht="14.25" hidden="1" customHeight="1">
      <c r="A13" s="19" t="s">
        <v>23</v>
      </c>
      <c r="B13" s="18"/>
      <c r="C13" s="20"/>
      <c r="D13" s="18"/>
      <c r="E13" s="12" t="str">
        <f t="shared" si="2"/>
        <v/>
      </c>
      <c r="F13" s="9">
        <f t="shared" si="1"/>
        <v>0</v>
      </c>
    </row>
    <row r="14" spans="1:6" s="4" customFormat="1" ht="14.25" hidden="1" customHeight="1">
      <c r="A14" s="19" t="s">
        <v>24</v>
      </c>
      <c r="B14" s="18"/>
      <c r="C14" s="20"/>
      <c r="D14" s="18"/>
      <c r="E14" s="12" t="str">
        <f t="shared" si="2"/>
        <v/>
      </c>
      <c r="F14" s="9">
        <f t="shared" si="1"/>
        <v>0</v>
      </c>
    </row>
    <row r="15" spans="1:6" s="4" customFormat="1" ht="14.25" hidden="1" customHeight="1">
      <c r="A15" s="19" t="s">
        <v>25</v>
      </c>
      <c r="B15" s="18"/>
      <c r="C15" s="20"/>
      <c r="D15" s="18"/>
      <c r="E15" s="12" t="str">
        <f t="shared" si="2"/>
        <v/>
      </c>
      <c r="F15" s="9">
        <f t="shared" si="1"/>
        <v>0</v>
      </c>
    </row>
    <row r="16" spans="1:6" s="4" customFormat="1" ht="14.25" hidden="1" customHeight="1">
      <c r="A16" s="19" t="s">
        <v>26</v>
      </c>
      <c r="B16" s="18"/>
      <c r="C16" s="20"/>
      <c r="D16" s="18"/>
      <c r="E16" s="12"/>
      <c r="F16" s="9">
        <f t="shared" si="1"/>
        <v>0</v>
      </c>
    </row>
    <row r="17" spans="1:6" s="4" customFormat="1" ht="14.25" hidden="1" customHeight="1">
      <c r="A17" s="19" t="s">
        <v>27</v>
      </c>
      <c r="B17" s="18"/>
      <c r="C17" s="20"/>
      <c r="D17" s="18"/>
      <c r="E17" s="12"/>
      <c r="F17" s="9">
        <f t="shared" si="1"/>
        <v>0</v>
      </c>
    </row>
    <row r="18" spans="1:6" s="4" customFormat="1" ht="14.25" hidden="1" customHeight="1">
      <c r="A18" s="19" t="s">
        <v>28</v>
      </c>
      <c r="B18" s="18">
        <f>SUM(B19:B20)</f>
        <v>0</v>
      </c>
      <c r="C18" s="18">
        <f>SUM(C19:C20)</f>
        <v>0</v>
      </c>
      <c r="D18" s="18">
        <f>SUM(D19:D20)</f>
        <v>0</v>
      </c>
      <c r="E18" s="12" t="str">
        <f>IF(ISERROR(ROUNDDOWN((D18/B18-1)*100,2)),"",ROUNDDOWN((D18/B18-1)*100,2))</f>
        <v/>
      </c>
      <c r="F18" s="9">
        <f t="shared" si="1"/>
        <v>0</v>
      </c>
    </row>
    <row r="19" spans="1:6" s="4" customFormat="1" ht="14.25" hidden="1" customHeight="1">
      <c r="A19" s="17" t="s">
        <v>29</v>
      </c>
      <c r="B19" s="18"/>
      <c r="C19" s="20"/>
      <c r="D19" s="18"/>
      <c r="E19" s="12" t="str">
        <f>IF(ISERROR(ROUNDDOWN((D19/B19-1)*100,2)),"",ROUNDDOWN((D19/B19-1)*100,2))</f>
        <v/>
      </c>
      <c r="F19" s="9">
        <f t="shared" si="1"/>
        <v>0</v>
      </c>
    </row>
    <row r="20" spans="1:6" s="4" customFormat="1" ht="14.25" hidden="1" customHeight="1">
      <c r="A20" s="17" t="s">
        <v>30</v>
      </c>
      <c r="B20" s="18"/>
      <c r="C20" s="20"/>
      <c r="D20" s="18"/>
      <c r="E20" s="12" t="str">
        <f>IF(ISERROR(ROUNDDOWN((D20/B20-1)*100,2)),"",ROUNDDOWN((D20/B20-1)*100,2))</f>
        <v/>
      </c>
      <c r="F20" s="9">
        <f t="shared" si="1"/>
        <v>0</v>
      </c>
    </row>
    <row r="21" spans="1:6" s="4" customFormat="1" ht="14.25" hidden="1" customHeight="1">
      <c r="A21" s="15" t="s">
        <v>31</v>
      </c>
      <c r="B21" s="16">
        <f>B22+B27</f>
        <v>0</v>
      </c>
      <c r="C21" s="16">
        <f>C22+C27</f>
        <v>0</v>
      </c>
      <c r="D21" s="16">
        <f>D22+D27</f>
        <v>0</v>
      </c>
      <c r="E21" s="12" t="str">
        <f t="shared" ref="E21:E44" si="3">IF(ISERROR(ROUNDDOWN((D21/B21-1)*100,2)),"",ROUNDDOWN((D21/B21-1)*100,2))</f>
        <v/>
      </c>
      <c r="F21" s="9">
        <f t="shared" si="1"/>
        <v>0</v>
      </c>
    </row>
    <row r="22" spans="1:6" s="4" customFormat="1" ht="14.25" hidden="1" customHeight="1">
      <c r="A22" s="21" t="s">
        <v>32</v>
      </c>
      <c r="B22" s="18">
        <f>SUM(B23:B26)</f>
        <v>0</v>
      </c>
      <c r="C22" s="18">
        <f>SUM(C23:C26)</f>
        <v>0</v>
      </c>
      <c r="D22" s="18">
        <f>SUM(D23:D26)</f>
        <v>0</v>
      </c>
      <c r="E22" s="12" t="str">
        <f t="shared" si="3"/>
        <v/>
      </c>
      <c r="F22" s="9">
        <f t="shared" si="1"/>
        <v>0</v>
      </c>
    </row>
    <row r="23" spans="1:6" s="4" customFormat="1" ht="14.25" hidden="1" customHeight="1">
      <c r="A23" s="21" t="s">
        <v>33</v>
      </c>
      <c r="B23" s="18"/>
      <c r="C23" s="22"/>
      <c r="D23" s="18"/>
      <c r="E23" s="12" t="str">
        <f t="shared" si="3"/>
        <v/>
      </c>
      <c r="F23" s="9">
        <f t="shared" si="1"/>
        <v>0</v>
      </c>
    </row>
    <row r="24" spans="1:6" s="4" customFormat="1" ht="14.25" hidden="1" customHeight="1">
      <c r="A24" s="21" t="s">
        <v>34</v>
      </c>
      <c r="B24" s="18"/>
      <c r="C24" s="22"/>
      <c r="D24" s="18"/>
      <c r="E24" s="12" t="str">
        <f t="shared" si="3"/>
        <v/>
      </c>
      <c r="F24" s="9">
        <f t="shared" si="1"/>
        <v>0</v>
      </c>
    </row>
    <row r="25" spans="1:6" s="4" customFormat="1" ht="14.25" hidden="1" customHeight="1">
      <c r="A25" s="21" t="s">
        <v>35</v>
      </c>
      <c r="B25" s="18"/>
      <c r="C25" s="22"/>
      <c r="D25" s="18"/>
      <c r="E25" s="12" t="str">
        <f t="shared" si="3"/>
        <v/>
      </c>
      <c r="F25" s="9">
        <f t="shared" si="1"/>
        <v>0</v>
      </c>
    </row>
    <row r="26" spans="1:6" s="4" customFormat="1" ht="14.25" hidden="1" customHeight="1">
      <c r="A26" s="21" t="s">
        <v>36</v>
      </c>
      <c r="B26" s="18"/>
      <c r="C26" s="22"/>
      <c r="D26" s="18"/>
      <c r="E26" s="12" t="str">
        <f t="shared" si="3"/>
        <v/>
      </c>
      <c r="F26" s="9">
        <f t="shared" si="1"/>
        <v>0</v>
      </c>
    </row>
    <row r="27" spans="1:6" s="3" customFormat="1" ht="14.25" hidden="1" customHeight="1">
      <c r="A27" s="21" t="s">
        <v>37</v>
      </c>
      <c r="B27" s="18">
        <f>SUM(B28:B31)</f>
        <v>0</v>
      </c>
      <c r="C27" s="18">
        <f>SUM(C28:C31)</f>
        <v>0</v>
      </c>
      <c r="D27" s="18">
        <f>SUM(D28:D31)</f>
        <v>0</v>
      </c>
      <c r="E27" s="12" t="str">
        <f t="shared" si="3"/>
        <v/>
      </c>
      <c r="F27" s="9">
        <f t="shared" si="1"/>
        <v>0</v>
      </c>
    </row>
    <row r="28" spans="1:6" s="2" customFormat="1" ht="14.25" hidden="1" customHeight="1">
      <c r="A28" s="21" t="s">
        <v>38</v>
      </c>
      <c r="B28" s="18"/>
      <c r="C28" s="11"/>
      <c r="D28" s="18"/>
      <c r="E28" s="12" t="str">
        <f t="shared" si="3"/>
        <v/>
      </c>
      <c r="F28" s="9">
        <f t="shared" si="1"/>
        <v>0</v>
      </c>
    </row>
    <row r="29" spans="1:6" s="4" customFormat="1" ht="14.25" hidden="1" customHeight="1">
      <c r="A29" s="21" t="s">
        <v>39</v>
      </c>
      <c r="B29" s="18"/>
      <c r="C29" s="11"/>
      <c r="D29" s="18"/>
      <c r="E29" s="12" t="str">
        <f t="shared" si="3"/>
        <v/>
      </c>
      <c r="F29" s="9">
        <f t="shared" si="1"/>
        <v>0</v>
      </c>
    </row>
    <row r="30" spans="1:6" s="4" customFormat="1" ht="14.25" hidden="1" customHeight="1">
      <c r="A30" s="21" t="s">
        <v>40</v>
      </c>
      <c r="B30" s="18"/>
      <c r="C30" s="11"/>
      <c r="D30" s="18"/>
      <c r="E30" s="12" t="str">
        <f t="shared" si="3"/>
        <v/>
      </c>
      <c r="F30" s="9">
        <f t="shared" si="1"/>
        <v>0</v>
      </c>
    </row>
    <row r="31" spans="1:6" s="4" customFormat="1" ht="14.25" hidden="1" customHeight="1">
      <c r="A31" s="21" t="s">
        <v>41</v>
      </c>
      <c r="B31" s="18"/>
      <c r="C31" s="11"/>
      <c r="D31" s="18"/>
      <c r="E31" s="12" t="str">
        <f t="shared" si="3"/>
        <v/>
      </c>
      <c r="F31" s="9">
        <f t="shared" si="1"/>
        <v>0</v>
      </c>
    </row>
    <row r="32" spans="1:6" ht="14.25" customHeight="1">
      <c r="A32" s="15" t="s">
        <v>42</v>
      </c>
      <c r="B32" s="16">
        <f>B33+B49+B53+B54+B60+B64+B68+B72+B78+B81</f>
        <v>77902</v>
      </c>
      <c r="C32" s="16">
        <f>C33+C49+C53+C54+C60+C64+C68+C72+C78+C81</f>
        <v>54289</v>
      </c>
      <c r="D32" s="16">
        <f>D33+D49+D53+D54+D60+D64+D68+D72+D78+D81</f>
        <v>116874</v>
      </c>
      <c r="E32" s="8">
        <f t="shared" si="3"/>
        <v>50.02</v>
      </c>
      <c r="F32" s="9">
        <f t="shared" si="1"/>
        <v>249065</v>
      </c>
    </row>
    <row r="33" spans="1:6" ht="14.25" customHeight="1">
      <c r="A33" s="21" t="s">
        <v>43</v>
      </c>
      <c r="B33" s="18">
        <f>SUM(B34:B48)</f>
        <v>77902</v>
      </c>
      <c r="C33" s="18">
        <f>SUM(C34:C48)</f>
        <v>53996</v>
      </c>
      <c r="D33" s="18">
        <f>SUM(D34:D48)</f>
        <v>116432</v>
      </c>
      <c r="E33" s="12">
        <f t="shared" si="3"/>
        <v>49.45</v>
      </c>
      <c r="F33" s="9">
        <f t="shared" si="1"/>
        <v>248330</v>
      </c>
    </row>
    <row r="34" spans="1:6" ht="14.25" customHeight="1">
      <c r="A34" s="23" t="s">
        <v>44</v>
      </c>
      <c r="B34" s="18">
        <v>77902</v>
      </c>
      <c r="C34" s="24">
        <v>33996</v>
      </c>
      <c r="D34" s="18">
        <v>116432</v>
      </c>
      <c r="E34" s="12">
        <f t="shared" si="3"/>
        <v>49.45</v>
      </c>
      <c r="F34" s="9">
        <f t="shared" si="1"/>
        <v>228330</v>
      </c>
    </row>
    <row r="35" spans="1:6" s="4" customFormat="1" ht="14.25" hidden="1" customHeight="1">
      <c r="A35" s="23" t="s">
        <v>45</v>
      </c>
      <c r="B35" s="18"/>
      <c r="C35" s="24"/>
      <c r="D35" s="18"/>
      <c r="E35" s="12" t="str">
        <f t="shared" si="3"/>
        <v/>
      </c>
      <c r="F35" s="9">
        <f t="shared" si="1"/>
        <v>0</v>
      </c>
    </row>
    <row r="36" spans="1:6" s="4" customFormat="1" ht="14.25" hidden="1" customHeight="1">
      <c r="A36" s="23" t="s">
        <v>46</v>
      </c>
      <c r="B36" s="18"/>
      <c r="C36" s="18"/>
      <c r="D36" s="18"/>
      <c r="E36" s="12" t="str">
        <f t="shared" si="3"/>
        <v/>
      </c>
      <c r="F36" s="9">
        <f t="shared" si="1"/>
        <v>0</v>
      </c>
    </row>
    <row r="37" spans="1:6" s="4" customFormat="1" ht="14.25" hidden="1" customHeight="1">
      <c r="A37" s="23" t="s">
        <v>47</v>
      </c>
      <c r="B37" s="18"/>
      <c r="C37" s="24"/>
      <c r="D37" s="18"/>
      <c r="E37" s="12" t="str">
        <f t="shared" si="3"/>
        <v/>
      </c>
      <c r="F37" s="9">
        <f t="shared" si="1"/>
        <v>0</v>
      </c>
    </row>
    <row r="38" spans="1:6" s="4" customFormat="1" ht="14.25" hidden="1" customHeight="1">
      <c r="A38" s="23" t="s">
        <v>48</v>
      </c>
      <c r="B38" s="18"/>
      <c r="C38" s="24"/>
      <c r="D38" s="18"/>
      <c r="E38" s="12" t="str">
        <f t="shared" si="3"/>
        <v/>
      </c>
      <c r="F38" s="9">
        <f t="shared" si="1"/>
        <v>0</v>
      </c>
    </row>
    <row r="39" spans="1:6" s="4" customFormat="1" ht="14.25" hidden="1" customHeight="1">
      <c r="A39" s="23" t="s">
        <v>49</v>
      </c>
      <c r="B39" s="18"/>
      <c r="C39" s="24"/>
      <c r="D39" s="18"/>
      <c r="E39" s="12" t="str">
        <f t="shared" si="3"/>
        <v/>
      </c>
      <c r="F39" s="9">
        <f t="shared" si="1"/>
        <v>0</v>
      </c>
    </row>
    <row r="40" spans="1:6" s="4" customFormat="1" ht="14.25" hidden="1" customHeight="1">
      <c r="A40" s="23" t="s">
        <v>50</v>
      </c>
      <c r="B40" s="18"/>
      <c r="C40" s="24"/>
      <c r="D40" s="18"/>
      <c r="E40" s="12" t="str">
        <f t="shared" si="3"/>
        <v/>
      </c>
      <c r="F40" s="9">
        <f t="shared" si="1"/>
        <v>0</v>
      </c>
    </row>
    <row r="41" spans="1:6" s="4" customFormat="1" ht="14.25" hidden="1" customHeight="1">
      <c r="A41" s="23" t="s">
        <v>51</v>
      </c>
      <c r="B41" s="18"/>
      <c r="C41" s="24"/>
      <c r="D41" s="18"/>
      <c r="E41" s="12" t="str">
        <f t="shared" si="3"/>
        <v/>
      </c>
      <c r="F41" s="9">
        <f t="shared" si="1"/>
        <v>0</v>
      </c>
    </row>
    <row r="42" spans="1:6" s="4" customFormat="1" ht="14.25" hidden="1" customHeight="1">
      <c r="A42" s="23" t="s">
        <v>52</v>
      </c>
      <c r="B42" s="18"/>
      <c r="C42" s="24"/>
      <c r="D42" s="18"/>
      <c r="E42" s="12" t="str">
        <f t="shared" si="3"/>
        <v/>
      </c>
      <c r="F42" s="9">
        <f t="shared" si="1"/>
        <v>0</v>
      </c>
    </row>
    <row r="43" spans="1:6" s="4" customFormat="1" ht="14.25" hidden="1" customHeight="1">
      <c r="A43" s="23" t="s">
        <v>53</v>
      </c>
      <c r="B43" s="18"/>
      <c r="C43" s="24"/>
      <c r="D43" s="18"/>
      <c r="E43" s="12" t="str">
        <f t="shared" si="3"/>
        <v/>
      </c>
      <c r="F43" s="9">
        <f t="shared" si="1"/>
        <v>0</v>
      </c>
    </row>
    <row r="44" spans="1:6" s="4" customFormat="1" ht="14.25" hidden="1" customHeight="1">
      <c r="A44" s="23" t="s">
        <v>13</v>
      </c>
      <c r="B44" s="18"/>
      <c r="C44" s="24"/>
      <c r="D44" s="18"/>
      <c r="E44" s="12" t="str">
        <f t="shared" si="3"/>
        <v/>
      </c>
      <c r="F44" s="9">
        <f t="shared" si="1"/>
        <v>0</v>
      </c>
    </row>
    <row r="45" spans="1:6" s="4" customFormat="1" ht="14.25" hidden="1" customHeight="1">
      <c r="A45" s="23" t="s">
        <v>54</v>
      </c>
      <c r="B45" s="18"/>
      <c r="C45" s="24"/>
      <c r="D45" s="18"/>
      <c r="E45" s="12"/>
      <c r="F45" s="9">
        <f t="shared" si="1"/>
        <v>0</v>
      </c>
    </row>
    <row r="46" spans="1:6" s="4" customFormat="1" ht="14.25" hidden="1" customHeight="1">
      <c r="A46" s="23" t="s">
        <v>55</v>
      </c>
      <c r="B46" s="18"/>
      <c r="C46" s="24"/>
      <c r="D46" s="18"/>
      <c r="E46" s="12"/>
      <c r="F46" s="9">
        <f t="shared" si="1"/>
        <v>0</v>
      </c>
    </row>
    <row r="47" spans="1:6" s="4" customFormat="1" ht="14.25" hidden="1" customHeight="1">
      <c r="A47" s="23" t="s">
        <v>56</v>
      </c>
      <c r="B47" s="18"/>
      <c r="C47" s="24"/>
      <c r="D47" s="18"/>
      <c r="E47" s="12"/>
      <c r="F47" s="9">
        <f t="shared" si="1"/>
        <v>0</v>
      </c>
    </row>
    <row r="48" spans="1:6" ht="14.25" customHeight="1">
      <c r="A48" s="23" t="s">
        <v>57</v>
      </c>
      <c r="B48" s="18"/>
      <c r="C48" s="18">
        <v>20000</v>
      </c>
      <c r="D48" s="18"/>
      <c r="E48" s="12" t="str">
        <f t="shared" ref="E48:E106" si="4">IF(ISERROR(ROUNDDOWN((D48/B48-1)*100,2)),"",ROUNDDOWN((D48/B48-1)*100,2))</f>
        <v/>
      </c>
      <c r="F48" s="9">
        <f t="shared" si="1"/>
        <v>20000</v>
      </c>
    </row>
    <row r="49" spans="1:6" s="4" customFormat="1" ht="14.25" hidden="1" customHeight="1">
      <c r="A49" s="21" t="s">
        <v>58</v>
      </c>
      <c r="B49" s="18"/>
      <c r="C49" s="24"/>
      <c r="D49" s="18"/>
      <c r="E49" s="12" t="str">
        <f t="shared" si="4"/>
        <v/>
      </c>
      <c r="F49" s="9">
        <f t="shared" si="1"/>
        <v>0</v>
      </c>
    </row>
    <row r="50" spans="1:6" s="4" customFormat="1" ht="14.25" hidden="1" customHeight="1">
      <c r="A50" s="23" t="s">
        <v>44</v>
      </c>
      <c r="B50" s="18"/>
      <c r="C50" s="24"/>
      <c r="D50" s="18"/>
      <c r="E50" s="12" t="str">
        <f t="shared" si="4"/>
        <v/>
      </c>
      <c r="F50" s="9">
        <f t="shared" si="1"/>
        <v>0</v>
      </c>
    </row>
    <row r="51" spans="1:6" s="4" customFormat="1" ht="14.25" hidden="1" customHeight="1">
      <c r="A51" s="23" t="s">
        <v>45</v>
      </c>
      <c r="B51" s="18"/>
      <c r="C51" s="24"/>
      <c r="D51" s="18"/>
      <c r="E51" s="12" t="str">
        <f t="shared" si="4"/>
        <v/>
      </c>
      <c r="F51" s="9">
        <f t="shared" si="1"/>
        <v>0</v>
      </c>
    </row>
    <row r="52" spans="1:6" s="4" customFormat="1" ht="14.25" hidden="1" customHeight="1">
      <c r="A52" s="23" t="s">
        <v>59</v>
      </c>
      <c r="B52" s="18"/>
      <c r="C52" s="11"/>
      <c r="D52" s="18"/>
      <c r="E52" s="12" t="str">
        <f t="shared" si="4"/>
        <v/>
      </c>
      <c r="F52" s="9">
        <f t="shared" si="1"/>
        <v>0</v>
      </c>
    </row>
    <row r="53" spans="1:6" s="4" customFormat="1" ht="14.25" hidden="1" customHeight="1">
      <c r="A53" s="21" t="s">
        <v>60</v>
      </c>
      <c r="B53" s="18"/>
      <c r="C53" s="11"/>
      <c r="D53" s="18"/>
      <c r="E53" s="12" t="str">
        <f t="shared" si="4"/>
        <v/>
      </c>
      <c r="F53" s="9">
        <f t="shared" si="1"/>
        <v>0</v>
      </c>
    </row>
    <row r="54" spans="1:6" s="4" customFormat="1" ht="14.25" hidden="1" customHeight="1">
      <c r="A54" s="21" t="s">
        <v>61</v>
      </c>
      <c r="B54" s="18">
        <f>SUM(B55:B59)</f>
        <v>0</v>
      </c>
      <c r="C54" s="18">
        <f>SUM(C55:C59)</f>
        <v>0</v>
      </c>
      <c r="D54" s="18">
        <f>SUM(D55:D59)</f>
        <v>0</v>
      </c>
      <c r="E54" s="12" t="str">
        <f t="shared" si="4"/>
        <v/>
      </c>
      <c r="F54" s="9">
        <f t="shared" si="1"/>
        <v>0</v>
      </c>
    </row>
    <row r="55" spans="1:6" s="4" customFormat="1" ht="14.25" hidden="1" customHeight="1">
      <c r="A55" s="23" t="s">
        <v>62</v>
      </c>
      <c r="B55" s="18"/>
      <c r="C55" s="11"/>
      <c r="D55" s="18"/>
      <c r="E55" s="12" t="str">
        <f t="shared" si="4"/>
        <v/>
      </c>
      <c r="F55" s="9">
        <f t="shared" si="1"/>
        <v>0</v>
      </c>
    </row>
    <row r="56" spans="1:6" s="4" customFormat="1" ht="14.25" hidden="1" customHeight="1">
      <c r="A56" s="23" t="s">
        <v>63</v>
      </c>
      <c r="B56" s="18"/>
      <c r="C56" s="11"/>
      <c r="D56" s="18"/>
      <c r="E56" s="12" t="str">
        <f t="shared" si="4"/>
        <v/>
      </c>
      <c r="F56" s="9">
        <f t="shared" si="1"/>
        <v>0</v>
      </c>
    </row>
    <row r="57" spans="1:6" s="4" customFormat="1" ht="14.25" hidden="1" customHeight="1">
      <c r="A57" s="23" t="s">
        <v>64</v>
      </c>
      <c r="B57" s="18"/>
      <c r="C57" s="11"/>
      <c r="D57" s="18"/>
      <c r="E57" s="12" t="str">
        <f t="shared" si="4"/>
        <v/>
      </c>
      <c r="F57" s="9">
        <f t="shared" si="1"/>
        <v>0</v>
      </c>
    </row>
    <row r="58" spans="1:6" s="4" customFormat="1" ht="14.25" hidden="1" customHeight="1">
      <c r="A58" s="23" t="s">
        <v>65</v>
      </c>
      <c r="B58" s="18"/>
      <c r="C58" s="11"/>
      <c r="D58" s="18"/>
      <c r="E58" s="12" t="str">
        <f t="shared" si="4"/>
        <v/>
      </c>
      <c r="F58" s="9">
        <f t="shared" si="1"/>
        <v>0</v>
      </c>
    </row>
    <row r="59" spans="1:6" s="4" customFormat="1" ht="14.25" hidden="1" customHeight="1">
      <c r="A59" s="23" t="s">
        <v>66</v>
      </c>
      <c r="B59" s="18"/>
      <c r="C59" s="11"/>
      <c r="D59" s="18"/>
      <c r="E59" s="12" t="str">
        <f t="shared" si="4"/>
        <v/>
      </c>
      <c r="F59" s="9">
        <f t="shared" si="1"/>
        <v>0</v>
      </c>
    </row>
    <row r="60" spans="1:6" ht="14.25" customHeight="1">
      <c r="A60" s="21" t="s">
        <v>67</v>
      </c>
      <c r="B60" s="18">
        <f>SUM(B61:B63)</f>
        <v>0</v>
      </c>
      <c r="C60" s="18">
        <f>SUM(C61:C63)</f>
        <v>293</v>
      </c>
      <c r="D60" s="18">
        <f>SUM(D61:D63)</f>
        <v>442</v>
      </c>
      <c r="E60" s="12" t="str">
        <f t="shared" si="4"/>
        <v/>
      </c>
      <c r="F60" s="9">
        <f t="shared" si="1"/>
        <v>735</v>
      </c>
    </row>
    <row r="61" spans="1:6" ht="14.25" customHeight="1">
      <c r="A61" s="21" t="s">
        <v>68</v>
      </c>
      <c r="B61" s="18"/>
      <c r="C61" s="26">
        <v>284</v>
      </c>
      <c r="D61" s="18">
        <v>429</v>
      </c>
      <c r="E61" s="12" t="str">
        <f t="shared" si="4"/>
        <v/>
      </c>
      <c r="F61" s="9">
        <f t="shared" si="1"/>
        <v>713</v>
      </c>
    </row>
    <row r="62" spans="1:6" ht="14.25" customHeight="1">
      <c r="A62" s="21" t="s">
        <v>69</v>
      </c>
      <c r="B62" s="18"/>
      <c r="C62" s="26">
        <v>9</v>
      </c>
      <c r="D62" s="18">
        <v>13</v>
      </c>
      <c r="E62" s="12" t="str">
        <f t="shared" si="4"/>
        <v/>
      </c>
      <c r="F62" s="9">
        <f t="shared" si="1"/>
        <v>22</v>
      </c>
    </row>
    <row r="63" spans="1:6" s="4" customFormat="1" ht="14.25" hidden="1" customHeight="1">
      <c r="A63" s="21" t="s">
        <v>70</v>
      </c>
      <c r="B63" s="18"/>
      <c r="C63" s="18"/>
      <c r="D63" s="18"/>
      <c r="E63" s="12" t="str">
        <f t="shared" si="4"/>
        <v/>
      </c>
      <c r="F63" s="9">
        <f t="shared" si="1"/>
        <v>0</v>
      </c>
    </row>
    <row r="64" spans="1:6" s="4" customFormat="1" ht="14.25" hidden="1" customHeight="1">
      <c r="A64" s="21" t="s">
        <v>71</v>
      </c>
      <c r="B64" s="18">
        <f>SUM(B65:B67)</f>
        <v>0</v>
      </c>
      <c r="C64" s="18">
        <f>SUM(C65:C67)</f>
        <v>0</v>
      </c>
      <c r="D64" s="18">
        <f>SUM(D65:D67)</f>
        <v>0</v>
      </c>
      <c r="E64" s="12" t="str">
        <f t="shared" si="4"/>
        <v/>
      </c>
      <c r="F64" s="9">
        <f t="shared" si="1"/>
        <v>0</v>
      </c>
    </row>
    <row r="65" spans="1:6" s="2" customFormat="1" ht="14.25" hidden="1" customHeight="1">
      <c r="A65" s="21" t="s">
        <v>44</v>
      </c>
      <c r="B65" s="20"/>
      <c r="C65" s="20"/>
      <c r="D65" s="20"/>
      <c r="E65" s="12" t="str">
        <f t="shared" si="4"/>
        <v/>
      </c>
      <c r="F65" s="9">
        <f t="shared" si="1"/>
        <v>0</v>
      </c>
    </row>
    <row r="66" spans="1:6" s="4" customFormat="1" ht="14.25" hidden="1" customHeight="1">
      <c r="A66" s="21" t="s">
        <v>45</v>
      </c>
      <c r="B66" s="20"/>
      <c r="C66" s="20"/>
      <c r="D66" s="20"/>
      <c r="E66" s="12" t="str">
        <f t="shared" si="4"/>
        <v/>
      </c>
      <c r="F66" s="9">
        <f t="shared" si="1"/>
        <v>0</v>
      </c>
    </row>
    <row r="67" spans="1:6" s="4" customFormat="1" ht="14.25" hidden="1" customHeight="1">
      <c r="A67" s="21" t="s">
        <v>72</v>
      </c>
      <c r="B67" s="20"/>
      <c r="C67" s="20"/>
      <c r="D67" s="20"/>
      <c r="E67" s="12" t="str">
        <f t="shared" si="4"/>
        <v/>
      </c>
      <c r="F67" s="9">
        <f t="shared" si="1"/>
        <v>0</v>
      </c>
    </row>
    <row r="68" spans="1:6" s="4" customFormat="1" ht="14.25" hidden="1" customHeight="1">
      <c r="A68" s="21" t="s">
        <v>73</v>
      </c>
      <c r="B68" s="18">
        <f>SUM(B69:B71)</f>
        <v>0</v>
      </c>
      <c r="C68" s="18">
        <f>SUM(C69:C71)</f>
        <v>0</v>
      </c>
      <c r="D68" s="18">
        <f>SUM(D69:D71)</f>
        <v>0</v>
      </c>
      <c r="E68" s="12" t="str">
        <f t="shared" si="4"/>
        <v/>
      </c>
      <c r="F68" s="9">
        <f t="shared" si="1"/>
        <v>0</v>
      </c>
    </row>
    <row r="69" spans="1:6" s="4" customFormat="1" ht="14.25" hidden="1" customHeight="1">
      <c r="A69" s="21" t="s">
        <v>44</v>
      </c>
      <c r="B69" s="20"/>
      <c r="C69" s="20"/>
      <c r="D69" s="20"/>
      <c r="E69" s="12" t="str">
        <f t="shared" si="4"/>
        <v/>
      </c>
      <c r="F69" s="9">
        <f t="shared" ref="F69:F132" si="5">B69+C69+D69</f>
        <v>0</v>
      </c>
    </row>
    <row r="70" spans="1:6" s="4" customFormat="1" ht="14.25" hidden="1" customHeight="1">
      <c r="A70" s="21" t="s">
        <v>45</v>
      </c>
      <c r="B70" s="20"/>
      <c r="C70" s="20"/>
      <c r="D70" s="20"/>
      <c r="E70" s="12" t="str">
        <f t="shared" si="4"/>
        <v/>
      </c>
      <c r="F70" s="9">
        <f t="shared" si="5"/>
        <v>0</v>
      </c>
    </row>
    <row r="71" spans="1:6" s="4" customFormat="1" ht="14.25" hidden="1" customHeight="1">
      <c r="A71" s="21" t="s">
        <v>74</v>
      </c>
      <c r="B71" s="20"/>
      <c r="C71" s="20"/>
      <c r="D71" s="20"/>
      <c r="E71" s="12" t="str">
        <f t="shared" si="4"/>
        <v/>
      </c>
      <c r="F71" s="9">
        <f t="shared" si="5"/>
        <v>0</v>
      </c>
    </row>
    <row r="72" spans="1:6" s="4" customFormat="1" ht="14.25" hidden="1" customHeight="1">
      <c r="A72" s="21" t="s">
        <v>75</v>
      </c>
      <c r="B72" s="18">
        <f>SUM(B73:B77)</f>
        <v>0</v>
      </c>
      <c r="C72" s="18">
        <f>SUM(C73:C77)</f>
        <v>0</v>
      </c>
      <c r="D72" s="18">
        <f>SUM(D73:D77)</f>
        <v>0</v>
      </c>
      <c r="E72" s="12" t="str">
        <f t="shared" si="4"/>
        <v/>
      </c>
      <c r="F72" s="9">
        <f t="shared" si="5"/>
        <v>0</v>
      </c>
    </row>
    <row r="73" spans="1:6" s="4" customFormat="1" ht="14.25" hidden="1" customHeight="1">
      <c r="A73" s="21" t="s">
        <v>62</v>
      </c>
      <c r="B73" s="20"/>
      <c r="C73" s="20"/>
      <c r="D73" s="20"/>
      <c r="E73" s="12" t="str">
        <f t="shared" si="4"/>
        <v/>
      </c>
      <c r="F73" s="9">
        <f t="shared" si="5"/>
        <v>0</v>
      </c>
    </row>
    <row r="74" spans="1:6" s="4" customFormat="1" ht="14.25" hidden="1" customHeight="1">
      <c r="A74" s="21" t="s">
        <v>63</v>
      </c>
      <c r="B74" s="20"/>
      <c r="C74" s="20"/>
      <c r="D74" s="20"/>
      <c r="E74" s="12" t="str">
        <f t="shared" si="4"/>
        <v/>
      </c>
      <c r="F74" s="9">
        <f t="shared" si="5"/>
        <v>0</v>
      </c>
    </row>
    <row r="75" spans="1:6" s="4" customFormat="1" ht="14.25" hidden="1" customHeight="1">
      <c r="A75" s="21" t="s">
        <v>64</v>
      </c>
      <c r="B75" s="20"/>
      <c r="C75" s="20"/>
      <c r="D75" s="20"/>
      <c r="E75" s="12" t="str">
        <f t="shared" si="4"/>
        <v/>
      </c>
      <c r="F75" s="9">
        <f t="shared" si="5"/>
        <v>0</v>
      </c>
    </row>
    <row r="76" spans="1:6" s="4" customFormat="1" ht="14.25" hidden="1" customHeight="1">
      <c r="A76" s="21" t="s">
        <v>65</v>
      </c>
      <c r="B76" s="20"/>
      <c r="C76" s="20"/>
      <c r="D76" s="20"/>
      <c r="E76" s="12" t="str">
        <f t="shared" si="4"/>
        <v/>
      </c>
      <c r="F76" s="9">
        <f t="shared" si="5"/>
        <v>0</v>
      </c>
    </row>
    <row r="77" spans="1:6" s="4" customFormat="1" ht="14.25" hidden="1" customHeight="1">
      <c r="A77" s="21" t="s">
        <v>76</v>
      </c>
      <c r="B77" s="20"/>
      <c r="C77" s="20"/>
      <c r="D77" s="20"/>
      <c r="E77" s="12" t="str">
        <f t="shared" si="4"/>
        <v/>
      </c>
      <c r="F77" s="9">
        <f t="shared" si="5"/>
        <v>0</v>
      </c>
    </row>
    <row r="78" spans="1:6" s="4" customFormat="1" ht="14.25" hidden="1" customHeight="1">
      <c r="A78" s="21" t="s">
        <v>77</v>
      </c>
      <c r="B78" s="18">
        <f>SUM(B79:B80)</f>
        <v>0</v>
      </c>
      <c r="C78" s="18">
        <f>SUM(C79:C80)</f>
        <v>0</v>
      </c>
      <c r="D78" s="18">
        <f>SUM(D79:D80)</f>
        <v>0</v>
      </c>
      <c r="E78" s="12" t="str">
        <f t="shared" si="4"/>
        <v/>
      </c>
      <c r="F78" s="9">
        <f t="shared" si="5"/>
        <v>0</v>
      </c>
    </row>
    <row r="79" spans="1:6" s="4" customFormat="1" ht="14.25" hidden="1" customHeight="1">
      <c r="A79" s="21" t="s">
        <v>68</v>
      </c>
      <c r="B79" s="20"/>
      <c r="C79" s="20"/>
      <c r="D79" s="20"/>
      <c r="E79" s="12" t="str">
        <f t="shared" si="4"/>
        <v/>
      </c>
      <c r="F79" s="9">
        <f t="shared" si="5"/>
        <v>0</v>
      </c>
    </row>
    <row r="80" spans="1:6" s="4" customFormat="1" ht="14.25" hidden="1" customHeight="1">
      <c r="A80" s="21" t="s">
        <v>78</v>
      </c>
      <c r="B80" s="20"/>
      <c r="C80" s="20"/>
      <c r="D80" s="20"/>
      <c r="E80" s="12" t="str">
        <f t="shared" si="4"/>
        <v/>
      </c>
      <c r="F80" s="9">
        <f t="shared" si="5"/>
        <v>0</v>
      </c>
    </row>
    <row r="81" spans="1:6" s="4" customFormat="1" ht="14.25" hidden="1" customHeight="1">
      <c r="A81" s="21" t="s">
        <v>79</v>
      </c>
      <c r="B81" s="18">
        <f>SUM(B82:B89)</f>
        <v>0</v>
      </c>
      <c r="C81" s="18">
        <f>SUM(C82:C89)</f>
        <v>0</v>
      </c>
      <c r="D81" s="18">
        <f>SUM(D82:D89)</f>
        <v>0</v>
      </c>
      <c r="E81" s="12" t="str">
        <f t="shared" si="4"/>
        <v/>
      </c>
      <c r="F81" s="9">
        <f t="shared" si="5"/>
        <v>0</v>
      </c>
    </row>
    <row r="82" spans="1:6" s="4" customFormat="1" ht="14.25" hidden="1" customHeight="1">
      <c r="A82" s="23" t="s">
        <v>44</v>
      </c>
      <c r="B82" s="18"/>
      <c r="C82" s="11"/>
      <c r="D82" s="18"/>
      <c r="E82" s="12" t="str">
        <f t="shared" si="4"/>
        <v/>
      </c>
      <c r="F82" s="9">
        <f t="shared" si="5"/>
        <v>0</v>
      </c>
    </row>
    <row r="83" spans="1:6" s="4" customFormat="1" ht="14.25" hidden="1" customHeight="1">
      <c r="A83" s="23" t="s">
        <v>45</v>
      </c>
      <c r="B83" s="18"/>
      <c r="C83" s="11"/>
      <c r="D83" s="18"/>
      <c r="E83" s="12" t="str">
        <f t="shared" si="4"/>
        <v/>
      </c>
      <c r="F83" s="9">
        <f t="shared" si="5"/>
        <v>0</v>
      </c>
    </row>
    <row r="84" spans="1:6" s="4" customFormat="1" ht="14.25" hidden="1" customHeight="1">
      <c r="A84" s="23" t="s">
        <v>46</v>
      </c>
      <c r="B84" s="18"/>
      <c r="C84" s="11"/>
      <c r="D84" s="18"/>
      <c r="E84" s="12" t="str">
        <f t="shared" si="4"/>
        <v/>
      </c>
      <c r="F84" s="9">
        <f t="shared" si="5"/>
        <v>0</v>
      </c>
    </row>
    <row r="85" spans="1:6" s="4" customFormat="1" ht="14.25" hidden="1" customHeight="1">
      <c r="A85" s="23" t="s">
        <v>47</v>
      </c>
      <c r="B85" s="18"/>
      <c r="C85" s="11"/>
      <c r="D85" s="18"/>
      <c r="E85" s="12" t="str">
        <f t="shared" si="4"/>
        <v/>
      </c>
      <c r="F85" s="9">
        <f t="shared" si="5"/>
        <v>0</v>
      </c>
    </row>
    <row r="86" spans="1:6" s="4" customFormat="1" ht="14.25" hidden="1" customHeight="1">
      <c r="A86" s="23" t="s">
        <v>50</v>
      </c>
      <c r="B86" s="18"/>
      <c r="C86" s="11"/>
      <c r="D86" s="18"/>
      <c r="E86" s="12" t="str">
        <f t="shared" si="4"/>
        <v/>
      </c>
      <c r="F86" s="9">
        <f t="shared" si="5"/>
        <v>0</v>
      </c>
    </row>
    <row r="87" spans="1:6" s="4" customFormat="1" ht="14.25" hidden="1" customHeight="1">
      <c r="A87" s="23" t="s">
        <v>52</v>
      </c>
      <c r="B87" s="18"/>
      <c r="C87" s="11"/>
      <c r="D87" s="18"/>
      <c r="E87" s="12" t="str">
        <f t="shared" si="4"/>
        <v/>
      </c>
      <c r="F87" s="9">
        <f t="shared" si="5"/>
        <v>0</v>
      </c>
    </row>
    <row r="88" spans="1:6" s="4" customFormat="1" ht="14.25" hidden="1" customHeight="1">
      <c r="A88" s="23" t="s">
        <v>53</v>
      </c>
      <c r="B88" s="18"/>
      <c r="C88" s="11"/>
      <c r="D88" s="18"/>
      <c r="E88" s="12" t="str">
        <f t="shared" si="4"/>
        <v/>
      </c>
      <c r="F88" s="9">
        <f t="shared" si="5"/>
        <v>0</v>
      </c>
    </row>
    <row r="89" spans="1:6" s="4" customFormat="1" ht="14.25" hidden="1" customHeight="1">
      <c r="A89" s="23" t="s">
        <v>80</v>
      </c>
      <c r="B89" s="18"/>
      <c r="C89" s="11"/>
      <c r="D89" s="18"/>
      <c r="E89" s="12" t="str">
        <f t="shared" si="4"/>
        <v/>
      </c>
      <c r="F89" s="9">
        <f t="shared" si="5"/>
        <v>0</v>
      </c>
    </row>
    <row r="90" spans="1:6" ht="14.25" customHeight="1">
      <c r="A90" s="15" t="s">
        <v>81</v>
      </c>
      <c r="B90" s="16">
        <f>B91+B96+B101+B114+B118+B122+B106+B109</f>
        <v>2</v>
      </c>
      <c r="C90" s="16">
        <f>C91+C96+C101+C114+C118+C122+C106+C109</f>
        <v>2</v>
      </c>
      <c r="D90" s="16">
        <f>D91+D96+D101+D114+D118+D122+D106+D109</f>
        <v>2</v>
      </c>
      <c r="E90" s="8">
        <f t="shared" si="4"/>
        <v>0</v>
      </c>
      <c r="F90" s="9">
        <f t="shared" si="5"/>
        <v>6</v>
      </c>
    </row>
    <row r="91" spans="1:6" s="4" customFormat="1" ht="14.25" hidden="1" customHeight="1">
      <c r="A91" s="23" t="s">
        <v>82</v>
      </c>
      <c r="B91" s="18">
        <f>SUM(B92:B95)</f>
        <v>0</v>
      </c>
      <c r="C91" s="18">
        <f>SUM(C92:C95)</f>
        <v>0</v>
      </c>
      <c r="D91" s="18">
        <f>SUM(D92:D95)</f>
        <v>0</v>
      </c>
      <c r="E91" s="12" t="str">
        <f t="shared" si="4"/>
        <v/>
      </c>
      <c r="F91" s="9">
        <f t="shared" si="5"/>
        <v>0</v>
      </c>
    </row>
    <row r="92" spans="1:6" s="4" customFormat="1" ht="14.25" hidden="1" customHeight="1">
      <c r="A92" s="23" t="s">
        <v>83</v>
      </c>
      <c r="B92" s="18"/>
      <c r="C92" s="11"/>
      <c r="D92" s="18"/>
      <c r="E92" s="12" t="str">
        <f t="shared" si="4"/>
        <v/>
      </c>
      <c r="F92" s="9">
        <f t="shared" si="5"/>
        <v>0</v>
      </c>
    </row>
    <row r="93" spans="1:6" s="4" customFormat="1" ht="14.25" hidden="1" customHeight="1">
      <c r="A93" s="23" t="s">
        <v>84</v>
      </c>
      <c r="B93" s="18"/>
      <c r="C93" s="11"/>
      <c r="D93" s="18"/>
      <c r="E93" s="12" t="str">
        <f t="shared" si="4"/>
        <v/>
      </c>
      <c r="F93" s="9">
        <f t="shared" si="5"/>
        <v>0</v>
      </c>
    </row>
    <row r="94" spans="1:6" s="4" customFormat="1" ht="14.25" hidden="1" customHeight="1">
      <c r="A94" s="23" t="s">
        <v>85</v>
      </c>
      <c r="B94" s="18"/>
      <c r="C94" s="11"/>
      <c r="D94" s="18"/>
      <c r="E94" s="12" t="str">
        <f t="shared" si="4"/>
        <v/>
      </c>
      <c r="F94" s="9">
        <f t="shared" si="5"/>
        <v>0</v>
      </c>
    </row>
    <row r="95" spans="1:6" s="4" customFormat="1" ht="14.25" hidden="1" customHeight="1">
      <c r="A95" s="23" t="s">
        <v>86</v>
      </c>
      <c r="B95" s="18"/>
      <c r="C95" s="11"/>
      <c r="D95" s="18"/>
      <c r="E95" s="12" t="str">
        <f t="shared" si="4"/>
        <v/>
      </c>
      <c r="F95" s="9">
        <f t="shared" si="5"/>
        <v>0</v>
      </c>
    </row>
    <row r="96" spans="1:6" s="4" customFormat="1" ht="14.25" hidden="1" customHeight="1">
      <c r="A96" s="23" t="s">
        <v>87</v>
      </c>
      <c r="B96" s="18">
        <f>SUM(B97:B100)</f>
        <v>0</v>
      </c>
      <c r="C96" s="18">
        <f>SUM(C97:C100)</f>
        <v>0</v>
      </c>
      <c r="D96" s="18">
        <f>SUM(D97:D100)</f>
        <v>0</v>
      </c>
      <c r="E96" s="12" t="str">
        <f t="shared" si="4"/>
        <v/>
      </c>
      <c r="F96" s="9">
        <f t="shared" si="5"/>
        <v>0</v>
      </c>
    </row>
    <row r="97" spans="1:6" s="4" customFormat="1" ht="14.25" hidden="1" customHeight="1">
      <c r="A97" s="23" t="s">
        <v>83</v>
      </c>
      <c r="B97" s="18"/>
      <c r="C97" s="11"/>
      <c r="D97" s="18"/>
      <c r="E97" s="12" t="str">
        <f t="shared" si="4"/>
        <v/>
      </c>
      <c r="F97" s="9">
        <f t="shared" si="5"/>
        <v>0</v>
      </c>
    </row>
    <row r="98" spans="1:6" s="4" customFormat="1" ht="14.25" hidden="1" customHeight="1">
      <c r="A98" s="23" t="s">
        <v>84</v>
      </c>
      <c r="B98" s="18"/>
      <c r="C98" s="11"/>
      <c r="D98" s="18"/>
      <c r="E98" s="12" t="str">
        <f t="shared" si="4"/>
        <v/>
      </c>
      <c r="F98" s="9">
        <f t="shared" si="5"/>
        <v>0</v>
      </c>
    </row>
    <row r="99" spans="1:6" s="4" customFormat="1" ht="14.25" hidden="1" customHeight="1">
      <c r="A99" s="23" t="s">
        <v>88</v>
      </c>
      <c r="B99" s="18"/>
      <c r="C99" s="11"/>
      <c r="D99" s="18"/>
      <c r="E99" s="12" t="str">
        <f t="shared" si="4"/>
        <v/>
      </c>
      <c r="F99" s="9">
        <f t="shared" si="5"/>
        <v>0</v>
      </c>
    </row>
    <row r="100" spans="1:6" s="2" customFormat="1" ht="14.25" hidden="1" customHeight="1">
      <c r="A100" s="23" t="s">
        <v>89</v>
      </c>
      <c r="B100" s="18"/>
      <c r="C100" s="11"/>
      <c r="D100" s="18"/>
      <c r="E100" s="12" t="str">
        <f t="shared" si="4"/>
        <v/>
      </c>
      <c r="F100" s="9">
        <f t="shared" si="5"/>
        <v>0</v>
      </c>
    </row>
    <row r="101" spans="1:6" s="4" customFormat="1" ht="14.25" hidden="1" customHeight="1">
      <c r="A101" s="23" t="s">
        <v>90</v>
      </c>
      <c r="B101" s="18">
        <f>SUM(B102:B105)</f>
        <v>0</v>
      </c>
      <c r="C101" s="18">
        <f>SUM(C102:C105)</f>
        <v>0</v>
      </c>
      <c r="D101" s="18">
        <f>SUM(D102:D105)</f>
        <v>0</v>
      </c>
      <c r="E101" s="12" t="str">
        <f t="shared" si="4"/>
        <v/>
      </c>
      <c r="F101" s="9">
        <f t="shared" si="5"/>
        <v>0</v>
      </c>
    </row>
    <row r="102" spans="1:6" s="4" customFormat="1" ht="14.25" hidden="1" customHeight="1">
      <c r="A102" s="23" t="s">
        <v>7</v>
      </c>
      <c r="B102" s="18"/>
      <c r="C102" s="11"/>
      <c r="D102" s="18"/>
      <c r="E102" s="12" t="str">
        <f t="shared" si="4"/>
        <v/>
      </c>
      <c r="F102" s="9">
        <f t="shared" si="5"/>
        <v>0</v>
      </c>
    </row>
    <row r="103" spans="1:6" s="4" customFormat="1" ht="14.25" hidden="1" customHeight="1">
      <c r="A103" s="25" t="s">
        <v>91</v>
      </c>
      <c r="B103" s="18"/>
      <c r="C103" s="11"/>
      <c r="D103" s="18"/>
      <c r="E103" s="12" t="str">
        <f t="shared" si="4"/>
        <v/>
      </c>
      <c r="F103" s="9">
        <f t="shared" si="5"/>
        <v>0</v>
      </c>
    </row>
    <row r="104" spans="1:6" s="4" customFormat="1" ht="14.25" hidden="1" customHeight="1">
      <c r="A104" s="23" t="s">
        <v>92</v>
      </c>
      <c r="B104" s="18"/>
      <c r="C104" s="11"/>
      <c r="D104" s="18"/>
      <c r="E104" s="12" t="str">
        <f t="shared" si="4"/>
        <v/>
      </c>
      <c r="F104" s="9">
        <f t="shared" si="5"/>
        <v>0</v>
      </c>
    </row>
    <row r="105" spans="1:6" s="4" customFormat="1" ht="14.25" hidden="1" customHeight="1">
      <c r="A105" s="23" t="s">
        <v>93</v>
      </c>
      <c r="B105" s="18"/>
      <c r="C105" s="11"/>
      <c r="D105" s="18"/>
      <c r="E105" s="12" t="str">
        <f t="shared" si="4"/>
        <v/>
      </c>
      <c r="F105" s="9">
        <f t="shared" si="5"/>
        <v>0</v>
      </c>
    </row>
    <row r="106" spans="1:6" s="4" customFormat="1" ht="14.25" hidden="1" customHeight="1">
      <c r="A106" s="25" t="s">
        <v>94</v>
      </c>
      <c r="B106" s="18">
        <f>SUM(B107:B108)</f>
        <v>0</v>
      </c>
      <c r="C106" s="18">
        <f>SUM(C107:C108)</f>
        <v>0</v>
      </c>
      <c r="D106" s="18">
        <f>SUM(D107:D108)</f>
        <v>0</v>
      </c>
      <c r="E106" s="12" t="str">
        <f t="shared" si="4"/>
        <v/>
      </c>
      <c r="F106" s="9">
        <f t="shared" si="5"/>
        <v>0</v>
      </c>
    </row>
    <row r="107" spans="1:6" s="4" customFormat="1" ht="14.25" hidden="1" customHeight="1">
      <c r="A107" s="25" t="s">
        <v>83</v>
      </c>
      <c r="B107" s="18"/>
      <c r="C107" s="26"/>
      <c r="D107" s="18"/>
      <c r="E107" s="12"/>
      <c r="F107" s="9">
        <f t="shared" si="5"/>
        <v>0</v>
      </c>
    </row>
    <row r="108" spans="1:6" s="4" customFormat="1" ht="14.25" hidden="1" customHeight="1">
      <c r="A108" s="25" t="s">
        <v>95</v>
      </c>
      <c r="B108" s="18"/>
      <c r="C108" s="26"/>
      <c r="D108" s="18"/>
      <c r="E108" s="12"/>
      <c r="F108" s="9">
        <f t="shared" si="5"/>
        <v>0</v>
      </c>
    </row>
    <row r="109" spans="1:6" s="4" customFormat="1" ht="14.25" hidden="1" customHeight="1">
      <c r="A109" s="25" t="s">
        <v>96</v>
      </c>
      <c r="B109" s="18">
        <f>SUM(B110:B113)</f>
        <v>0</v>
      </c>
      <c r="C109" s="18">
        <f>SUM(C110:C113)</f>
        <v>0</v>
      </c>
      <c r="D109" s="18">
        <f>SUM(D110:D113)</f>
        <v>0</v>
      </c>
      <c r="E109" s="12" t="str">
        <f>IF(ISERROR(ROUNDDOWN((D109/B109-1)*100,2)),"",ROUNDDOWN((D109/B109-1)*100,2))</f>
        <v/>
      </c>
      <c r="F109" s="9">
        <f t="shared" si="5"/>
        <v>0</v>
      </c>
    </row>
    <row r="110" spans="1:6" s="4" customFormat="1" ht="14.25" hidden="1" customHeight="1">
      <c r="A110" s="25" t="s">
        <v>7</v>
      </c>
      <c r="B110" s="18"/>
      <c r="C110" s="26"/>
      <c r="D110" s="18"/>
      <c r="E110" s="12"/>
      <c r="F110" s="9">
        <f t="shared" si="5"/>
        <v>0</v>
      </c>
    </row>
    <row r="111" spans="1:6" s="4" customFormat="1" ht="14.25" hidden="1" customHeight="1">
      <c r="A111" s="25" t="s">
        <v>91</v>
      </c>
      <c r="B111" s="18"/>
      <c r="C111" s="26"/>
      <c r="D111" s="18"/>
      <c r="E111" s="12"/>
      <c r="F111" s="9">
        <f t="shared" si="5"/>
        <v>0</v>
      </c>
    </row>
    <row r="112" spans="1:6" s="4" customFormat="1" ht="14.25" hidden="1" customHeight="1">
      <c r="A112" s="25" t="s">
        <v>92</v>
      </c>
      <c r="B112" s="18"/>
      <c r="C112" s="26"/>
      <c r="D112" s="18"/>
      <c r="E112" s="12"/>
      <c r="F112" s="9">
        <f t="shared" si="5"/>
        <v>0</v>
      </c>
    </row>
    <row r="113" spans="1:6" s="4" customFormat="1" ht="14.25" hidden="1" customHeight="1">
      <c r="A113" s="25" t="s">
        <v>97</v>
      </c>
      <c r="B113" s="18"/>
      <c r="C113" s="26"/>
      <c r="D113" s="18"/>
      <c r="E113" s="12"/>
      <c r="F113" s="9">
        <f t="shared" si="5"/>
        <v>0</v>
      </c>
    </row>
    <row r="114" spans="1:6" ht="14.25" customHeight="1">
      <c r="A114" s="17" t="s">
        <v>98</v>
      </c>
      <c r="B114" s="18">
        <f>SUM(B115:B117)</f>
        <v>2</v>
      </c>
      <c r="C114" s="18">
        <f>SUM(C115:C117)</f>
        <v>2</v>
      </c>
      <c r="D114" s="18">
        <f>SUM(D115:D117)</f>
        <v>2</v>
      </c>
      <c r="E114" s="12">
        <f t="shared" ref="E114:E119" si="6">IF(ISERROR(ROUNDDOWN((D114/B114-1)*100,2)),"",ROUNDDOWN((D114/B114-1)*100,2))</f>
        <v>0</v>
      </c>
      <c r="F114" s="9">
        <f t="shared" si="5"/>
        <v>6</v>
      </c>
    </row>
    <row r="115" spans="1:6" ht="14.25" customHeight="1">
      <c r="A115" s="17" t="s">
        <v>99</v>
      </c>
      <c r="B115" s="18">
        <v>2</v>
      </c>
      <c r="C115" s="11">
        <v>2</v>
      </c>
      <c r="D115" s="18">
        <v>2</v>
      </c>
      <c r="E115" s="12">
        <f t="shared" si="6"/>
        <v>0</v>
      </c>
      <c r="F115" s="9">
        <f t="shared" si="5"/>
        <v>6</v>
      </c>
    </row>
    <row r="116" spans="1:6" s="4" customFormat="1" ht="14.25" hidden="1" customHeight="1">
      <c r="A116" s="27" t="s">
        <v>83</v>
      </c>
      <c r="B116" s="18"/>
      <c r="C116" s="11"/>
      <c r="D116" s="18"/>
      <c r="E116" s="12" t="str">
        <f t="shared" si="6"/>
        <v/>
      </c>
      <c r="F116" s="9">
        <f t="shared" si="5"/>
        <v>0</v>
      </c>
    </row>
    <row r="117" spans="1:6" s="4" customFormat="1" ht="14.25" hidden="1" customHeight="1">
      <c r="A117" s="27" t="s">
        <v>100</v>
      </c>
      <c r="B117" s="18"/>
      <c r="C117" s="11"/>
      <c r="D117" s="18"/>
      <c r="E117" s="12" t="str">
        <f t="shared" si="6"/>
        <v/>
      </c>
      <c r="F117" s="9">
        <f t="shared" si="5"/>
        <v>0</v>
      </c>
    </row>
    <row r="118" spans="1:6" s="4" customFormat="1" ht="14.25" hidden="1" customHeight="1">
      <c r="A118" s="27" t="s">
        <v>101</v>
      </c>
      <c r="B118" s="18">
        <f>SUM(B119:B121)</f>
        <v>0</v>
      </c>
      <c r="C118" s="18">
        <f>SUM(C119:C121)</f>
        <v>0</v>
      </c>
      <c r="D118" s="18">
        <f>SUM(D119:D121)</f>
        <v>0</v>
      </c>
      <c r="E118" s="12" t="str">
        <f t="shared" si="6"/>
        <v/>
      </c>
      <c r="F118" s="9">
        <f t="shared" si="5"/>
        <v>0</v>
      </c>
    </row>
    <row r="119" spans="1:6" s="4" customFormat="1" ht="14.25" hidden="1" customHeight="1">
      <c r="A119" s="27" t="s">
        <v>99</v>
      </c>
      <c r="B119" s="18"/>
      <c r="C119" s="11"/>
      <c r="D119" s="18"/>
      <c r="E119" s="12" t="str">
        <f t="shared" si="6"/>
        <v/>
      </c>
      <c r="F119" s="9">
        <f t="shared" si="5"/>
        <v>0</v>
      </c>
    </row>
    <row r="120" spans="1:6" s="4" customFormat="1" ht="14.25" hidden="1" customHeight="1">
      <c r="A120" s="27" t="s">
        <v>83</v>
      </c>
      <c r="B120" s="18"/>
      <c r="C120" s="11"/>
      <c r="D120" s="18"/>
      <c r="E120" s="12" t="str">
        <f t="shared" ref="E120:E123" si="7">IF(ISERROR(ROUNDDOWN((D120/B120-1)*100,2)),"",ROUNDDOWN((D120/B120-1)*100,2))</f>
        <v/>
      </c>
      <c r="F120" s="9">
        <f t="shared" si="5"/>
        <v>0</v>
      </c>
    </row>
    <row r="121" spans="1:6" s="4" customFormat="1" ht="14.25" hidden="1" customHeight="1">
      <c r="A121" s="25" t="s">
        <v>102</v>
      </c>
      <c r="B121" s="18"/>
      <c r="C121" s="11"/>
      <c r="D121" s="18"/>
      <c r="E121" s="12" t="str">
        <f t="shared" si="7"/>
        <v/>
      </c>
      <c r="F121" s="9">
        <f t="shared" si="5"/>
        <v>0</v>
      </c>
    </row>
    <row r="122" spans="1:6" s="4" customFormat="1" ht="14.25" hidden="1" customHeight="1">
      <c r="A122" s="25" t="s">
        <v>103</v>
      </c>
      <c r="B122" s="18">
        <f>SUM(B123:B123)</f>
        <v>0</v>
      </c>
      <c r="C122" s="18">
        <f>SUM(C123:C123)</f>
        <v>0</v>
      </c>
      <c r="D122" s="18">
        <f>SUM(D123:D123)</f>
        <v>0</v>
      </c>
      <c r="E122" s="12" t="str">
        <f t="shared" si="7"/>
        <v/>
      </c>
      <c r="F122" s="9">
        <f t="shared" si="5"/>
        <v>0</v>
      </c>
    </row>
    <row r="123" spans="1:6" s="4" customFormat="1" ht="14.25" hidden="1" customHeight="1">
      <c r="A123" s="25" t="s">
        <v>83</v>
      </c>
      <c r="B123" s="18"/>
      <c r="C123" s="20"/>
      <c r="D123" s="18"/>
      <c r="E123" s="12" t="str">
        <f t="shared" si="7"/>
        <v/>
      </c>
      <c r="F123" s="9">
        <f t="shared" si="5"/>
        <v>0</v>
      </c>
    </row>
    <row r="124" spans="1:6" s="4" customFormat="1" ht="14.25" hidden="1" customHeight="1">
      <c r="A124" s="28" t="s">
        <v>104</v>
      </c>
      <c r="B124" s="16">
        <f>B125+B130+B135+B144+B151+B161+B164+B167</f>
        <v>0</v>
      </c>
      <c r="C124" s="16">
        <f>C125+C130+C135+C144+C151+C161+C164+C167</f>
        <v>0</v>
      </c>
      <c r="D124" s="16">
        <f>D125+D130+D135+D144+D151+D161+D164+D167</f>
        <v>0</v>
      </c>
      <c r="E124" s="8" t="str">
        <f t="shared" ref="E124:E129" si="8">IF(ISERROR(ROUNDDOWN((D124/B124-1)*100,2)),"",ROUNDDOWN((D124/B124-1)*100,2))</f>
        <v/>
      </c>
      <c r="F124" s="9">
        <f t="shared" si="5"/>
        <v>0</v>
      </c>
    </row>
    <row r="125" spans="1:6" s="4" customFormat="1" ht="14.25" hidden="1" customHeight="1">
      <c r="A125" s="23" t="s">
        <v>105</v>
      </c>
      <c r="B125" s="18">
        <f>SUM(B126:B129)</f>
        <v>0</v>
      </c>
      <c r="C125" s="18">
        <f>SUM(C126:C129)</f>
        <v>0</v>
      </c>
      <c r="D125" s="18">
        <f>SUM(D126:D129)</f>
        <v>0</v>
      </c>
      <c r="E125" s="12" t="str">
        <f t="shared" si="8"/>
        <v/>
      </c>
      <c r="F125" s="9">
        <f t="shared" si="5"/>
        <v>0</v>
      </c>
    </row>
    <row r="126" spans="1:6" s="4" customFormat="1" ht="14.25" hidden="1" customHeight="1">
      <c r="A126" s="23" t="s">
        <v>8</v>
      </c>
      <c r="B126" s="18"/>
      <c r="C126" s="11"/>
      <c r="D126" s="18"/>
      <c r="E126" s="12" t="str">
        <f t="shared" si="8"/>
        <v/>
      </c>
      <c r="F126" s="9">
        <f t="shared" si="5"/>
        <v>0</v>
      </c>
    </row>
    <row r="127" spans="1:6" s="4" customFormat="1" ht="14.25" hidden="1" customHeight="1">
      <c r="A127" s="23" t="s">
        <v>9</v>
      </c>
      <c r="B127" s="18"/>
      <c r="C127" s="11"/>
      <c r="D127" s="18"/>
      <c r="E127" s="12" t="str">
        <f t="shared" si="8"/>
        <v/>
      </c>
      <c r="F127" s="9">
        <f t="shared" si="5"/>
        <v>0</v>
      </c>
    </row>
    <row r="128" spans="1:6" s="4" customFormat="1" ht="14.25" hidden="1" customHeight="1">
      <c r="A128" s="23" t="s">
        <v>106</v>
      </c>
      <c r="B128" s="18"/>
      <c r="C128" s="11"/>
      <c r="D128" s="18"/>
      <c r="E128" s="12" t="str">
        <f t="shared" si="8"/>
        <v/>
      </c>
      <c r="F128" s="9">
        <f t="shared" si="5"/>
        <v>0</v>
      </c>
    </row>
    <row r="129" spans="1:6" s="4" customFormat="1" ht="14.25" hidden="1" customHeight="1">
      <c r="A129" s="23" t="s">
        <v>107</v>
      </c>
      <c r="B129" s="18"/>
      <c r="C129" s="11"/>
      <c r="D129" s="18"/>
      <c r="E129" s="12" t="str">
        <f t="shared" si="8"/>
        <v/>
      </c>
      <c r="F129" s="9">
        <f t="shared" si="5"/>
        <v>0</v>
      </c>
    </row>
    <row r="130" spans="1:6" s="4" customFormat="1" ht="14.25" hidden="1" customHeight="1">
      <c r="A130" s="23" t="s">
        <v>108</v>
      </c>
      <c r="B130" s="18">
        <f>SUM(B131:B134)</f>
        <v>0</v>
      </c>
      <c r="C130" s="18">
        <f>SUM(C131:C134)</f>
        <v>0</v>
      </c>
      <c r="D130" s="18">
        <f>SUM(D131:D134)</f>
        <v>0</v>
      </c>
      <c r="E130" s="12" t="str">
        <f t="shared" ref="E130:E158" si="9">IF(ISERROR(ROUNDDOWN((D130/B130-1)*100,2)),"",ROUNDDOWN((D130/B130-1)*100,2))</f>
        <v/>
      </c>
      <c r="F130" s="9">
        <f t="shared" si="5"/>
        <v>0</v>
      </c>
    </row>
    <row r="131" spans="1:6" s="4" customFormat="1" ht="14.25" hidden="1" customHeight="1">
      <c r="A131" s="23" t="s">
        <v>106</v>
      </c>
      <c r="B131" s="18"/>
      <c r="C131" s="11"/>
      <c r="D131" s="18"/>
      <c r="E131" s="12" t="str">
        <f t="shared" si="9"/>
        <v/>
      </c>
      <c r="F131" s="9">
        <f t="shared" si="5"/>
        <v>0</v>
      </c>
    </row>
    <row r="132" spans="1:6" s="4" customFormat="1" ht="14.25" hidden="1" customHeight="1">
      <c r="A132" s="23" t="s">
        <v>109</v>
      </c>
      <c r="B132" s="18"/>
      <c r="C132" s="11"/>
      <c r="D132" s="18"/>
      <c r="E132" s="12" t="str">
        <f t="shared" si="9"/>
        <v/>
      </c>
      <c r="F132" s="9">
        <f t="shared" si="5"/>
        <v>0</v>
      </c>
    </row>
    <row r="133" spans="1:6" s="4" customFormat="1" ht="14.25" hidden="1" customHeight="1">
      <c r="A133" s="23" t="s">
        <v>110</v>
      </c>
      <c r="B133" s="18"/>
      <c r="C133" s="11"/>
      <c r="D133" s="18"/>
      <c r="E133" s="12" t="str">
        <f t="shared" si="9"/>
        <v/>
      </c>
      <c r="F133" s="9">
        <f t="shared" ref="F133:F196" si="10">B133+C133+D133</f>
        <v>0</v>
      </c>
    </row>
    <row r="134" spans="1:6" s="4" customFormat="1" ht="14.25" hidden="1" customHeight="1">
      <c r="A134" s="23" t="s">
        <v>111</v>
      </c>
      <c r="B134" s="18"/>
      <c r="C134" s="11"/>
      <c r="D134" s="18"/>
      <c r="E134" s="12" t="str">
        <f t="shared" si="9"/>
        <v/>
      </c>
      <c r="F134" s="9">
        <f t="shared" si="10"/>
        <v>0</v>
      </c>
    </row>
    <row r="135" spans="1:6" s="4" customFormat="1" ht="14.25" hidden="1" customHeight="1">
      <c r="A135" s="23" t="s">
        <v>112</v>
      </c>
      <c r="B135" s="18">
        <f>SUM(B136:B143)</f>
        <v>0</v>
      </c>
      <c r="C135" s="18">
        <f>SUM(C136:C143)</f>
        <v>0</v>
      </c>
      <c r="D135" s="18">
        <f>SUM(D136:D143)</f>
        <v>0</v>
      </c>
      <c r="E135" s="12" t="str">
        <f t="shared" si="9"/>
        <v/>
      </c>
      <c r="F135" s="9">
        <f t="shared" si="10"/>
        <v>0</v>
      </c>
    </row>
    <row r="136" spans="1:6" s="4" customFormat="1" ht="14.25" hidden="1" customHeight="1">
      <c r="A136" s="23" t="s">
        <v>113</v>
      </c>
      <c r="B136" s="18"/>
      <c r="C136" s="11"/>
      <c r="D136" s="18"/>
      <c r="E136" s="12" t="str">
        <f t="shared" si="9"/>
        <v/>
      </c>
      <c r="F136" s="9">
        <f t="shared" si="10"/>
        <v>0</v>
      </c>
    </row>
    <row r="137" spans="1:6" s="4" customFormat="1" ht="14.25" hidden="1" customHeight="1">
      <c r="A137" s="23" t="s">
        <v>114</v>
      </c>
      <c r="B137" s="18"/>
      <c r="C137" s="11"/>
      <c r="D137" s="18"/>
      <c r="E137" s="12" t="str">
        <f t="shared" si="9"/>
        <v/>
      </c>
      <c r="F137" s="9">
        <f t="shared" si="10"/>
        <v>0</v>
      </c>
    </row>
    <row r="138" spans="1:6" s="4" customFormat="1" ht="14.25" hidden="1" customHeight="1">
      <c r="A138" s="23" t="s">
        <v>115</v>
      </c>
      <c r="B138" s="18"/>
      <c r="C138" s="11"/>
      <c r="D138" s="18"/>
      <c r="E138" s="12" t="str">
        <f t="shared" si="9"/>
        <v/>
      </c>
      <c r="F138" s="9">
        <f t="shared" si="10"/>
        <v>0</v>
      </c>
    </row>
    <row r="139" spans="1:6" s="4" customFormat="1" ht="14.25" hidden="1" customHeight="1">
      <c r="A139" s="23" t="s">
        <v>116</v>
      </c>
      <c r="B139" s="18"/>
      <c r="C139" s="11"/>
      <c r="D139" s="18"/>
      <c r="E139" s="12" t="str">
        <f t="shared" si="9"/>
        <v/>
      </c>
      <c r="F139" s="9">
        <f t="shared" si="10"/>
        <v>0</v>
      </c>
    </row>
    <row r="140" spans="1:6" s="4" customFormat="1" ht="14.25" hidden="1" customHeight="1">
      <c r="A140" s="23" t="s">
        <v>117</v>
      </c>
      <c r="B140" s="18"/>
      <c r="C140" s="11"/>
      <c r="D140" s="18"/>
      <c r="E140" s="12" t="str">
        <f t="shared" si="9"/>
        <v/>
      </c>
      <c r="F140" s="9">
        <f t="shared" si="10"/>
        <v>0</v>
      </c>
    </row>
    <row r="141" spans="1:6" s="4" customFormat="1" ht="14.25" hidden="1" customHeight="1">
      <c r="A141" s="23" t="s">
        <v>118</v>
      </c>
      <c r="B141" s="18"/>
      <c r="C141" s="11"/>
      <c r="D141" s="18"/>
      <c r="E141" s="12" t="str">
        <f t="shared" si="9"/>
        <v/>
      </c>
      <c r="F141" s="9">
        <f t="shared" si="10"/>
        <v>0</v>
      </c>
    </row>
    <row r="142" spans="1:6" s="4" customFormat="1" ht="14.25" hidden="1" customHeight="1">
      <c r="A142" s="23" t="s">
        <v>119</v>
      </c>
      <c r="B142" s="18"/>
      <c r="C142" s="11"/>
      <c r="D142" s="18"/>
      <c r="E142" s="12" t="str">
        <f t="shared" si="9"/>
        <v/>
      </c>
      <c r="F142" s="9">
        <f t="shared" si="10"/>
        <v>0</v>
      </c>
    </row>
    <row r="143" spans="1:6" s="4" customFormat="1" ht="14.25" hidden="1" customHeight="1">
      <c r="A143" s="23" t="s">
        <v>120</v>
      </c>
      <c r="B143" s="18"/>
      <c r="C143" s="11"/>
      <c r="D143" s="18"/>
      <c r="E143" s="12" t="str">
        <f t="shared" si="9"/>
        <v/>
      </c>
      <c r="F143" s="9">
        <f t="shared" si="10"/>
        <v>0</v>
      </c>
    </row>
    <row r="144" spans="1:6" s="4" customFormat="1" ht="14.25" hidden="1" customHeight="1">
      <c r="A144" s="23" t="s">
        <v>121</v>
      </c>
      <c r="B144" s="18">
        <f>SUM(B145:B150)</f>
        <v>0</v>
      </c>
      <c r="C144" s="18">
        <f>SUM(C145:C150)</f>
        <v>0</v>
      </c>
      <c r="D144" s="18">
        <f>SUM(D145:D150)</f>
        <v>0</v>
      </c>
      <c r="E144" s="12" t="str">
        <f t="shared" si="9"/>
        <v/>
      </c>
      <c r="F144" s="9">
        <f t="shared" si="10"/>
        <v>0</v>
      </c>
    </row>
    <row r="145" spans="1:6" s="4" customFormat="1" ht="14.25" hidden="1" customHeight="1">
      <c r="A145" s="23" t="s">
        <v>122</v>
      </c>
      <c r="B145" s="18"/>
      <c r="C145" s="11"/>
      <c r="D145" s="18"/>
      <c r="E145" s="12" t="str">
        <f t="shared" si="9"/>
        <v/>
      </c>
      <c r="F145" s="9">
        <f t="shared" si="10"/>
        <v>0</v>
      </c>
    </row>
    <row r="146" spans="1:6" s="4" customFormat="1" ht="14.25" hidden="1" customHeight="1">
      <c r="A146" s="23" t="s">
        <v>123</v>
      </c>
      <c r="B146" s="18"/>
      <c r="C146" s="11"/>
      <c r="D146" s="18"/>
      <c r="E146" s="12" t="str">
        <f t="shared" si="9"/>
        <v/>
      </c>
      <c r="F146" s="9">
        <f t="shared" si="10"/>
        <v>0</v>
      </c>
    </row>
    <row r="147" spans="1:6" s="4" customFormat="1" ht="14.25" hidden="1" customHeight="1">
      <c r="A147" s="23" t="s">
        <v>124</v>
      </c>
      <c r="B147" s="18"/>
      <c r="C147" s="11"/>
      <c r="D147" s="18"/>
      <c r="E147" s="12" t="str">
        <f t="shared" si="9"/>
        <v/>
      </c>
      <c r="F147" s="9">
        <f t="shared" si="10"/>
        <v>0</v>
      </c>
    </row>
    <row r="148" spans="1:6" s="4" customFormat="1" ht="14.25" hidden="1" customHeight="1">
      <c r="A148" s="23" t="s">
        <v>125</v>
      </c>
      <c r="B148" s="18"/>
      <c r="C148" s="11"/>
      <c r="D148" s="18"/>
      <c r="E148" s="12" t="str">
        <f t="shared" si="9"/>
        <v/>
      </c>
      <c r="F148" s="9">
        <f t="shared" si="10"/>
        <v>0</v>
      </c>
    </row>
    <row r="149" spans="1:6" s="4" customFormat="1" ht="14.25" hidden="1" customHeight="1">
      <c r="A149" s="23" t="s">
        <v>126</v>
      </c>
      <c r="B149" s="18"/>
      <c r="C149" s="11"/>
      <c r="D149" s="18"/>
      <c r="E149" s="12" t="str">
        <f t="shared" si="9"/>
        <v/>
      </c>
      <c r="F149" s="9">
        <f t="shared" si="10"/>
        <v>0</v>
      </c>
    </row>
    <row r="150" spans="1:6" s="4" customFormat="1" ht="14.25" hidden="1" customHeight="1">
      <c r="A150" s="23" t="s">
        <v>127</v>
      </c>
      <c r="B150" s="18"/>
      <c r="C150" s="11"/>
      <c r="D150" s="18"/>
      <c r="E150" s="12" t="str">
        <f t="shared" si="9"/>
        <v/>
      </c>
      <c r="F150" s="9">
        <f t="shared" si="10"/>
        <v>0</v>
      </c>
    </row>
    <row r="151" spans="1:6" s="4" customFormat="1" ht="14.25" hidden="1" customHeight="1">
      <c r="A151" s="23" t="s">
        <v>128</v>
      </c>
      <c r="B151" s="18">
        <f>SUM(B152:B160)</f>
        <v>0</v>
      </c>
      <c r="C151" s="18">
        <f>SUM(C152:C160)</f>
        <v>0</v>
      </c>
      <c r="D151" s="18">
        <f>SUM(D152:D160)</f>
        <v>0</v>
      </c>
      <c r="E151" s="12" t="str">
        <f t="shared" si="9"/>
        <v/>
      </c>
      <c r="F151" s="9">
        <f t="shared" si="10"/>
        <v>0</v>
      </c>
    </row>
    <row r="152" spans="1:6" s="4" customFormat="1" ht="14.25" hidden="1" customHeight="1">
      <c r="A152" s="23" t="s">
        <v>129</v>
      </c>
      <c r="B152" s="18"/>
      <c r="C152" s="11"/>
      <c r="D152" s="18"/>
      <c r="E152" s="12" t="str">
        <f t="shared" si="9"/>
        <v/>
      </c>
      <c r="F152" s="9">
        <f t="shared" si="10"/>
        <v>0</v>
      </c>
    </row>
    <row r="153" spans="1:6" s="4" customFormat="1" ht="14.25" hidden="1" customHeight="1">
      <c r="A153" s="23" t="s">
        <v>10</v>
      </c>
      <c r="B153" s="18"/>
      <c r="C153" s="11"/>
      <c r="D153" s="18"/>
      <c r="E153" s="12" t="str">
        <f t="shared" si="9"/>
        <v/>
      </c>
      <c r="F153" s="9">
        <f t="shared" si="10"/>
        <v>0</v>
      </c>
    </row>
    <row r="154" spans="1:6" s="4" customFormat="1" ht="14.25" hidden="1" customHeight="1">
      <c r="A154" s="23" t="s">
        <v>130</v>
      </c>
      <c r="B154" s="18"/>
      <c r="C154" s="11"/>
      <c r="D154" s="18"/>
      <c r="E154" s="12" t="str">
        <f t="shared" si="9"/>
        <v/>
      </c>
      <c r="F154" s="9">
        <f t="shared" si="10"/>
        <v>0</v>
      </c>
    </row>
    <row r="155" spans="1:6" s="4" customFormat="1" ht="14.25" hidden="1" customHeight="1">
      <c r="A155" s="23" t="s">
        <v>131</v>
      </c>
      <c r="B155" s="18"/>
      <c r="C155" s="11"/>
      <c r="D155" s="18"/>
      <c r="E155" s="12" t="str">
        <f t="shared" si="9"/>
        <v/>
      </c>
      <c r="F155" s="9">
        <f t="shared" si="10"/>
        <v>0</v>
      </c>
    </row>
    <row r="156" spans="1:6" s="2" customFormat="1" ht="14.25" hidden="1" customHeight="1">
      <c r="A156" s="23" t="s">
        <v>132</v>
      </c>
      <c r="B156" s="18"/>
      <c r="C156" s="11"/>
      <c r="D156" s="18"/>
      <c r="E156" s="12" t="str">
        <f t="shared" si="9"/>
        <v/>
      </c>
      <c r="F156" s="9">
        <f t="shared" si="10"/>
        <v>0</v>
      </c>
    </row>
    <row r="157" spans="1:6" s="4" customFormat="1" ht="14.25" hidden="1" customHeight="1">
      <c r="A157" s="23" t="s">
        <v>133</v>
      </c>
      <c r="B157" s="18"/>
      <c r="C157" s="11"/>
      <c r="D157" s="18"/>
      <c r="E157" s="12" t="str">
        <f t="shared" si="9"/>
        <v/>
      </c>
      <c r="F157" s="9">
        <f t="shared" si="10"/>
        <v>0</v>
      </c>
    </row>
    <row r="158" spans="1:6" s="4" customFormat="1" ht="14.25" hidden="1" customHeight="1">
      <c r="A158" s="23" t="s">
        <v>134</v>
      </c>
      <c r="B158" s="18"/>
      <c r="C158" s="11"/>
      <c r="D158" s="18"/>
      <c r="E158" s="12" t="str">
        <f t="shared" si="9"/>
        <v/>
      </c>
      <c r="F158" s="9">
        <f t="shared" si="10"/>
        <v>0</v>
      </c>
    </row>
    <row r="159" spans="1:6" s="4" customFormat="1" ht="14.25" hidden="1" customHeight="1">
      <c r="A159" s="25" t="s">
        <v>135</v>
      </c>
      <c r="B159" s="18"/>
      <c r="C159" s="11"/>
      <c r="D159" s="18"/>
      <c r="E159" s="12"/>
      <c r="F159" s="9">
        <f t="shared" si="10"/>
        <v>0</v>
      </c>
    </row>
    <row r="160" spans="1:6" s="4" customFormat="1" ht="14.25" hidden="1" customHeight="1">
      <c r="A160" s="23" t="s">
        <v>136</v>
      </c>
      <c r="B160" s="18"/>
      <c r="C160" s="11"/>
      <c r="D160" s="18"/>
      <c r="E160" s="12" t="str">
        <f t="shared" ref="E160:E173" si="11">IF(ISERROR(ROUNDDOWN((D160/B160-1)*100,2)),"",ROUNDDOWN((D160/B160-1)*100,2))</f>
        <v/>
      </c>
      <c r="F160" s="9">
        <f t="shared" si="10"/>
        <v>0</v>
      </c>
    </row>
    <row r="161" spans="1:11" s="4" customFormat="1" ht="14.25" hidden="1" customHeight="1">
      <c r="A161" s="23" t="s">
        <v>137</v>
      </c>
      <c r="B161" s="18">
        <f>SUM(B162:B163)</f>
        <v>0</v>
      </c>
      <c r="C161" s="18">
        <f>SUM(C162:C163)</f>
        <v>0</v>
      </c>
      <c r="D161" s="18">
        <f>SUM(D162:D163)</f>
        <v>0</v>
      </c>
      <c r="E161" s="12" t="str">
        <f t="shared" si="11"/>
        <v/>
      </c>
      <c r="F161" s="9">
        <f t="shared" si="10"/>
        <v>0</v>
      </c>
    </row>
    <row r="162" spans="1:11" s="4" customFormat="1" ht="14.25" hidden="1" customHeight="1">
      <c r="A162" s="23" t="s">
        <v>8</v>
      </c>
      <c r="B162" s="18"/>
      <c r="C162" s="20"/>
      <c r="D162" s="18"/>
      <c r="E162" s="12" t="str">
        <f t="shared" si="11"/>
        <v/>
      </c>
      <c r="F162" s="9">
        <f t="shared" si="10"/>
        <v>0</v>
      </c>
    </row>
    <row r="163" spans="1:11" s="4" customFormat="1" ht="14.25" hidden="1" customHeight="1">
      <c r="A163" s="23" t="s">
        <v>138</v>
      </c>
      <c r="B163" s="18"/>
      <c r="C163" s="20"/>
      <c r="D163" s="18"/>
      <c r="E163" s="12" t="str">
        <f t="shared" si="11"/>
        <v/>
      </c>
      <c r="F163" s="9">
        <f t="shared" si="10"/>
        <v>0</v>
      </c>
    </row>
    <row r="164" spans="1:11" s="4" customFormat="1" ht="14.25" hidden="1" customHeight="1">
      <c r="A164" s="23" t="s">
        <v>139</v>
      </c>
      <c r="B164" s="18">
        <f>SUM(B165:B166)</f>
        <v>0</v>
      </c>
      <c r="C164" s="18">
        <f>SUM(C165:C166)</f>
        <v>0</v>
      </c>
      <c r="D164" s="18">
        <f>SUM(D165:D166)</f>
        <v>0</v>
      </c>
      <c r="E164" s="12" t="str">
        <f t="shared" si="11"/>
        <v/>
      </c>
      <c r="F164" s="9">
        <f t="shared" si="10"/>
        <v>0</v>
      </c>
    </row>
    <row r="165" spans="1:11" s="4" customFormat="1" ht="14.25" hidden="1" customHeight="1">
      <c r="A165" s="23" t="s">
        <v>8</v>
      </c>
      <c r="B165" s="18"/>
      <c r="C165" s="20"/>
      <c r="D165" s="18"/>
      <c r="E165" s="12" t="str">
        <f t="shared" si="11"/>
        <v/>
      </c>
      <c r="F165" s="9">
        <f t="shared" si="10"/>
        <v>0</v>
      </c>
    </row>
    <row r="166" spans="1:11" s="4" customFormat="1" ht="14.25" hidden="1" customHeight="1">
      <c r="A166" s="23" t="s">
        <v>140</v>
      </c>
      <c r="B166" s="18"/>
      <c r="C166" s="20"/>
      <c r="D166" s="18"/>
      <c r="E166" s="12" t="str">
        <f t="shared" si="11"/>
        <v/>
      </c>
      <c r="F166" s="9">
        <f t="shared" si="10"/>
        <v>0</v>
      </c>
    </row>
    <row r="167" spans="1:11" s="4" customFormat="1" ht="14.25" hidden="1" customHeight="1">
      <c r="A167" s="23" t="s">
        <v>141</v>
      </c>
      <c r="B167" s="18"/>
      <c r="C167" s="20"/>
      <c r="D167" s="18"/>
      <c r="E167" s="12" t="str">
        <f t="shared" si="11"/>
        <v/>
      </c>
      <c r="F167" s="9">
        <f t="shared" si="10"/>
        <v>0</v>
      </c>
    </row>
    <row r="168" spans="1:11" s="4" customFormat="1" ht="14.25" hidden="1" customHeight="1">
      <c r="A168" s="28" t="s">
        <v>142</v>
      </c>
      <c r="B168" s="16">
        <f>B169</f>
        <v>0</v>
      </c>
      <c r="C168" s="16">
        <f>C169</f>
        <v>0</v>
      </c>
      <c r="D168" s="16">
        <f>D169</f>
        <v>0</v>
      </c>
      <c r="E168" s="8" t="str">
        <f t="shared" si="11"/>
        <v/>
      </c>
      <c r="F168" s="9">
        <f t="shared" si="10"/>
        <v>0</v>
      </c>
    </row>
    <row r="169" spans="1:11" s="4" customFormat="1" ht="14.25" hidden="1" customHeight="1">
      <c r="A169" s="23" t="s">
        <v>143</v>
      </c>
      <c r="B169" s="18">
        <f>SUM(B170:B171)</f>
        <v>0</v>
      </c>
      <c r="C169" s="18">
        <f>SUM(C170:C171)</f>
        <v>0</v>
      </c>
      <c r="D169" s="18">
        <f>SUM(D170:D171)</f>
        <v>0</v>
      </c>
      <c r="E169" s="12" t="str">
        <f t="shared" si="11"/>
        <v/>
      </c>
      <c r="F169" s="9">
        <f t="shared" si="10"/>
        <v>0</v>
      </c>
    </row>
    <row r="170" spans="1:11" s="2" customFormat="1" ht="14.25" hidden="1" customHeight="1">
      <c r="A170" s="23" t="s">
        <v>144</v>
      </c>
      <c r="B170" s="18"/>
      <c r="C170" s="11"/>
      <c r="D170" s="18"/>
      <c r="E170" s="12" t="str">
        <f t="shared" si="11"/>
        <v/>
      </c>
      <c r="F170" s="9">
        <f t="shared" si="10"/>
        <v>0</v>
      </c>
    </row>
    <row r="171" spans="1:11" s="4" customFormat="1" ht="14.25" hidden="1" customHeight="1">
      <c r="A171" s="23" t="s">
        <v>145</v>
      </c>
      <c r="B171" s="18"/>
      <c r="C171" s="11"/>
      <c r="D171" s="18"/>
      <c r="E171" s="12" t="str">
        <f t="shared" si="11"/>
        <v/>
      </c>
      <c r="F171" s="9">
        <f t="shared" si="10"/>
        <v>0</v>
      </c>
    </row>
    <row r="172" spans="1:11" ht="14.25" customHeight="1">
      <c r="A172" s="28" t="s">
        <v>146</v>
      </c>
      <c r="B172" s="16">
        <f>B173+B177+B188+B186</f>
        <v>900</v>
      </c>
      <c r="C172" s="16">
        <f>C173+C177+C188+C186</f>
        <v>935</v>
      </c>
      <c r="D172" s="16">
        <f>D173+D177+D188+D186</f>
        <v>0</v>
      </c>
      <c r="E172" s="8">
        <f t="shared" si="11"/>
        <v>-100</v>
      </c>
      <c r="F172" s="9">
        <f t="shared" si="10"/>
        <v>1835</v>
      </c>
      <c r="K172" s="36"/>
    </row>
    <row r="173" spans="1:11" ht="14.25" customHeight="1">
      <c r="A173" s="23" t="s">
        <v>147</v>
      </c>
      <c r="B173" s="29">
        <f>SUM(B174:B176)</f>
        <v>900</v>
      </c>
      <c r="C173" s="29">
        <f>SUM(C174:C176)</f>
        <v>900</v>
      </c>
      <c r="D173" s="29">
        <f>SUM(D174:D176)</f>
        <v>0</v>
      </c>
      <c r="E173" s="12">
        <f t="shared" si="11"/>
        <v>-100</v>
      </c>
      <c r="F173" s="9">
        <f t="shared" si="10"/>
        <v>1800</v>
      </c>
    </row>
    <row r="174" spans="1:11" s="4" customFormat="1" ht="14.25" hidden="1" customHeight="1">
      <c r="A174" s="23" t="s">
        <v>148</v>
      </c>
      <c r="B174" s="18"/>
      <c r="C174" s="20"/>
      <c r="D174" s="18"/>
      <c r="E174" s="12"/>
      <c r="F174" s="9">
        <f t="shared" si="10"/>
        <v>0</v>
      </c>
    </row>
    <row r="175" spans="1:11" ht="14.25" customHeight="1">
      <c r="A175" s="23" t="s">
        <v>149</v>
      </c>
      <c r="B175" s="18">
        <v>900</v>
      </c>
      <c r="C175" s="26">
        <v>900</v>
      </c>
      <c r="D175" s="18"/>
      <c r="E175" s="12">
        <f t="shared" ref="E175:E186" si="12">IF(ISERROR(ROUNDDOWN((D175/B175-1)*100,2)),"",ROUNDDOWN((D175/B175-1)*100,2))</f>
        <v>-100</v>
      </c>
      <c r="F175" s="9">
        <f t="shared" si="10"/>
        <v>1800</v>
      </c>
    </row>
    <row r="176" spans="1:11" s="4" customFormat="1" ht="14.25" hidden="1" customHeight="1">
      <c r="A176" s="23" t="s">
        <v>150</v>
      </c>
      <c r="B176" s="18"/>
      <c r="C176" s="20"/>
      <c r="D176" s="18"/>
      <c r="E176" s="12"/>
      <c r="F176" s="9">
        <f t="shared" si="10"/>
        <v>0</v>
      </c>
    </row>
    <row r="177" spans="1:6" s="4" customFormat="1" ht="14.25" hidden="1" customHeight="1">
      <c r="A177" s="23" t="s">
        <v>151</v>
      </c>
      <c r="B177" s="18">
        <f>SUM(B178:B185)</f>
        <v>0</v>
      </c>
      <c r="C177" s="18">
        <f>SUM(C178:C185)</f>
        <v>0</v>
      </c>
      <c r="D177" s="18">
        <f>SUM(D178:D185)</f>
        <v>0</v>
      </c>
      <c r="E177" s="12" t="str">
        <f t="shared" si="12"/>
        <v/>
      </c>
      <c r="F177" s="9">
        <f t="shared" si="10"/>
        <v>0</v>
      </c>
    </row>
    <row r="178" spans="1:6" s="4" customFormat="1" ht="14.25" hidden="1" customHeight="1">
      <c r="A178" s="23" t="s">
        <v>152</v>
      </c>
      <c r="B178" s="18"/>
      <c r="C178" s="11"/>
      <c r="D178" s="18"/>
      <c r="E178" s="12" t="str">
        <f t="shared" si="12"/>
        <v/>
      </c>
      <c r="F178" s="9">
        <f t="shared" si="10"/>
        <v>0</v>
      </c>
    </row>
    <row r="179" spans="1:6" s="4" customFormat="1" ht="14.25" hidden="1" customHeight="1">
      <c r="A179" s="23" t="s">
        <v>153</v>
      </c>
      <c r="B179" s="18"/>
      <c r="C179" s="11"/>
      <c r="D179" s="18"/>
      <c r="E179" s="12" t="str">
        <f t="shared" si="12"/>
        <v/>
      </c>
      <c r="F179" s="9">
        <f t="shared" si="10"/>
        <v>0</v>
      </c>
    </row>
    <row r="180" spans="1:6" s="4" customFormat="1" ht="14.25" hidden="1" customHeight="1">
      <c r="A180" s="23" t="s">
        <v>154</v>
      </c>
      <c r="B180" s="18"/>
      <c r="C180" s="11"/>
      <c r="D180" s="18"/>
      <c r="E180" s="12" t="str">
        <f t="shared" si="12"/>
        <v/>
      </c>
      <c r="F180" s="9">
        <f t="shared" si="10"/>
        <v>0</v>
      </c>
    </row>
    <row r="181" spans="1:6" s="4" customFormat="1" ht="14.25" hidden="1" customHeight="1">
      <c r="A181" s="23" t="s">
        <v>155</v>
      </c>
      <c r="B181" s="18"/>
      <c r="C181" s="11"/>
      <c r="D181" s="18"/>
      <c r="E181" s="12" t="str">
        <f t="shared" si="12"/>
        <v/>
      </c>
      <c r="F181" s="9">
        <f t="shared" si="10"/>
        <v>0</v>
      </c>
    </row>
    <row r="182" spans="1:6" s="4" customFormat="1" ht="14.25" hidden="1" customHeight="1">
      <c r="A182" s="23" t="s">
        <v>156</v>
      </c>
      <c r="B182" s="18"/>
      <c r="C182" s="11"/>
      <c r="D182" s="18"/>
      <c r="E182" s="12" t="str">
        <f t="shared" si="12"/>
        <v/>
      </c>
      <c r="F182" s="9">
        <f t="shared" si="10"/>
        <v>0</v>
      </c>
    </row>
    <row r="183" spans="1:6" s="4" customFormat="1" ht="14.25" hidden="1" customHeight="1">
      <c r="A183" s="23" t="s">
        <v>157</v>
      </c>
      <c r="B183" s="18"/>
      <c r="C183" s="11"/>
      <c r="D183" s="18"/>
      <c r="E183" s="12" t="str">
        <f t="shared" si="12"/>
        <v/>
      </c>
      <c r="F183" s="9">
        <f t="shared" si="10"/>
        <v>0</v>
      </c>
    </row>
    <row r="184" spans="1:6" s="4" customFormat="1" ht="14.25" hidden="1" customHeight="1">
      <c r="A184" s="23" t="s">
        <v>158</v>
      </c>
      <c r="B184" s="18"/>
      <c r="C184" s="11"/>
      <c r="D184" s="18"/>
      <c r="E184" s="12" t="str">
        <f t="shared" si="12"/>
        <v/>
      </c>
      <c r="F184" s="9">
        <f t="shared" si="10"/>
        <v>0</v>
      </c>
    </row>
    <row r="185" spans="1:6" s="4" customFormat="1" ht="14.25" hidden="1" customHeight="1">
      <c r="A185" s="23" t="s">
        <v>159</v>
      </c>
      <c r="B185" s="18"/>
      <c r="C185" s="11"/>
      <c r="D185" s="18"/>
      <c r="E185" s="12" t="str">
        <f t="shared" si="12"/>
        <v/>
      </c>
      <c r="F185" s="9">
        <f t="shared" si="10"/>
        <v>0</v>
      </c>
    </row>
    <row r="186" spans="1:6" s="4" customFormat="1" ht="14.25" hidden="1" customHeight="1">
      <c r="A186" s="25" t="s">
        <v>160</v>
      </c>
      <c r="B186" s="18">
        <f>SUM(B187)</f>
        <v>0</v>
      </c>
      <c r="C186" s="18">
        <f>SUM(C187)</f>
        <v>0</v>
      </c>
      <c r="D186" s="18">
        <f>SUM(D187)</f>
        <v>0</v>
      </c>
      <c r="E186" s="12" t="str">
        <f t="shared" si="12"/>
        <v/>
      </c>
      <c r="F186" s="9">
        <f t="shared" si="10"/>
        <v>0</v>
      </c>
    </row>
    <row r="187" spans="1:6" s="4" customFormat="1" ht="14.25" hidden="1" customHeight="1">
      <c r="A187" s="25" t="s">
        <v>161</v>
      </c>
      <c r="B187" s="18"/>
      <c r="C187" s="18"/>
      <c r="D187" s="18"/>
      <c r="E187" s="12"/>
      <c r="F187" s="9">
        <f t="shared" si="10"/>
        <v>0</v>
      </c>
    </row>
    <row r="188" spans="1:6" ht="14.25" customHeight="1">
      <c r="A188" s="23" t="s">
        <v>162</v>
      </c>
      <c r="B188" s="18">
        <f>SUM(B189:B198)</f>
        <v>0</v>
      </c>
      <c r="C188" s="18">
        <f>SUM(C189:C198)</f>
        <v>35</v>
      </c>
      <c r="D188" s="18">
        <f>SUM(D189:D198)</f>
        <v>0</v>
      </c>
      <c r="E188" s="12" t="str">
        <f t="shared" ref="E188:E251" si="13">IF(ISERROR(ROUNDDOWN((D188/B188-1)*100,2)),"",ROUNDDOWN((D188/B188-1)*100,2))</f>
        <v/>
      </c>
      <c r="F188" s="9">
        <f t="shared" si="10"/>
        <v>35</v>
      </c>
    </row>
    <row r="189" spans="1:6" ht="14.25" customHeight="1">
      <c r="A189" s="23" t="s">
        <v>163</v>
      </c>
      <c r="B189" s="11"/>
      <c r="C189" s="11">
        <v>24</v>
      </c>
      <c r="D189" s="11"/>
      <c r="E189" s="12" t="str">
        <f t="shared" si="13"/>
        <v/>
      </c>
      <c r="F189" s="9">
        <f t="shared" si="10"/>
        <v>24</v>
      </c>
    </row>
    <row r="190" spans="1:6" ht="14.25" customHeight="1">
      <c r="A190" s="23" t="s">
        <v>164</v>
      </c>
      <c r="B190" s="11"/>
      <c r="C190" s="11">
        <v>11</v>
      </c>
      <c r="D190" s="11"/>
      <c r="E190" s="12" t="str">
        <f t="shared" si="13"/>
        <v/>
      </c>
      <c r="F190" s="9">
        <f t="shared" si="10"/>
        <v>11</v>
      </c>
    </row>
    <row r="191" spans="1:6" s="2" customFormat="1" ht="14.25" hidden="1" customHeight="1">
      <c r="A191" s="23" t="s">
        <v>165</v>
      </c>
      <c r="B191" s="11"/>
      <c r="C191" s="11"/>
      <c r="D191" s="11"/>
      <c r="E191" s="12" t="str">
        <f t="shared" si="13"/>
        <v/>
      </c>
      <c r="F191" s="9">
        <f t="shared" si="10"/>
        <v>0</v>
      </c>
    </row>
    <row r="192" spans="1:6" s="2" customFormat="1" ht="14.25" hidden="1" customHeight="1">
      <c r="A192" s="23" t="s">
        <v>166</v>
      </c>
      <c r="B192" s="18"/>
      <c r="C192" s="18"/>
      <c r="D192" s="18"/>
      <c r="E192" s="12" t="str">
        <f t="shared" si="13"/>
        <v/>
      </c>
      <c r="F192" s="9">
        <f t="shared" si="10"/>
        <v>0</v>
      </c>
    </row>
    <row r="193" spans="1:7" s="2" customFormat="1" ht="14.25" hidden="1" customHeight="1">
      <c r="A193" s="23" t="s">
        <v>167</v>
      </c>
      <c r="B193" s="11"/>
      <c r="C193" s="11"/>
      <c r="D193" s="11"/>
      <c r="E193" s="12" t="str">
        <f t="shared" si="13"/>
        <v/>
      </c>
      <c r="F193" s="9">
        <f t="shared" si="10"/>
        <v>0</v>
      </c>
    </row>
    <row r="194" spans="1:7" s="4" customFormat="1" ht="14.25" hidden="1" customHeight="1">
      <c r="A194" s="23" t="s">
        <v>168</v>
      </c>
      <c r="B194" s="11"/>
      <c r="C194" s="11"/>
      <c r="D194" s="11"/>
      <c r="E194" s="12" t="str">
        <f t="shared" si="13"/>
        <v/>
      </c>
      <c r="F194" s="9">
        <f t="shared" si="10"/>
        <v>0</v>
      </c>
    </row>
    <row r="195" spans="1:7" s="4" customFormat="1" ht="14.25" hidden="1" customHeight="1">
      <c r="A195" s="23" t="s">
        <v>169</v>
      </c>
      <c r="B195" s="11"/>
      <c r="C195" s="11"/>
      <c r="D195" s="11"/>
      <c r="E195" s="12" t="str">
        <f t="shared" si="13"/>
        <v/>
      </c>
      <c r="F195" s="9">
        <f t="shared" si="10"/>
        <v>0</v>
      </c>
    </row>
    <row r="196" spans="1:7" s="4" customFormat="1" ht="14.25" hidden="1" customHeight="1">
      <c r="A196" s="23" t="s">
        <v>170</v>
      </c>
      <c r="B196" s="18"/>
      <c r="C196" s="18"/>
      <c r="D196" s="18"/>
      <c r="E196" s="12" t="str">
        <f t="shared" si="13"/>
        <v/>
      </c>
      <c r="F196" s="9">
        <f t="shared" si="10"/>
        <v>0</v>
      </c>
    </row>
    <row r="197" spans="1:7" s="4" customFormat="1" ht="14.25" hidden="1" customHeight="1">
      <c r="A197" s="23" t="s">
        <v>171</v>
      </c>
      <c r="B197" s="11"/>
      <c r="C197" s="11"/>
      <c r="D197" s="11"/>
      <c r="E197" s="12" t="str">
        <f t="shared" si="13"/>
        <v/>
      </c>
      <c r="F197" s="9">
        <f t="shared" ref="F197:F252" si="14">B197+C197+D197</f>
        <v>0</v>
      </c>
    </row>
    <row r="198" spans="1:7" s="4" customFormat="1" ht="14.25" hidden="1" customHeight="1">
      <c r="A198" s="23" t="s">
        <v>172</v>
      </c>
      <c r="B198" s="11"/>
      <c r="C198" s="11"/>
      <c r="D198" s="11"/>
      <c r="E198" s="12" t="str">
        <f t="shared" si="13"/>
        <v/>
      </c>
      <c r="F198" s="9">
        <f t="shared" si="14"/>
        <v>0</v>
      </c>
    </row>
    <row r="199" spans="1:7" ht="14.25" customHeight="1">
      <c r="A199" s="28" t="s">
        <v>173</v>
      </c>
      <c r="B199" s="30">
        <f>SUM(B200:B214)</f>
        <v>9922</v>
      </c>
      <c r="C199" s="30">
        <f>SUM(C200:C214)</f>
        <v>10038</v>
      </c>
      <c r="D199" s="30">
        <f>SUM(D200:D214)</f>
        <v>9201</v>
      </c>
      <c r="E199" s="12">
        <f t="shared" si="13"/>
        <v>-7.26</v>
      </c>
      <c r="F199" s="9">
        <f t="shared" si="14"/>
        <v>29161</v>
      </c>
    </row>
    <row r="200" spans="1:7" s="4" customFormat="1" ht="14.25" hidden="1" customHeight="1">
      <c r="A200" s="23" t="s">
        <v>174</v>
      </c>
      <c r="B200" s="31"/>
      <c r="C200" s="31"/>
      <c r="D200" s="31"/>
      <c r="E200" s="12" t="str">
        <f t="shared" si="13"/>
        <v/>
      </c>
      <c r="F200" s="9">
        <f t="shared" si="14"/>
        <v>0</v>
      </c>
    </row>
    <row r="201" spans="1:7" s="4" customFormat="1" ht="14.25" hidden="1" customHeight="1">
      <c r="A201" s="23" t="s">
        <v>175</v>
      </c>
      <c r="B201" s="31"/>
      <c r="C201" s="31"/>
      <c r="D201" s="31"/>
      <c r="E201" s="12" t="str">
        <f t="shared" si="13"/>
        <v/>
      </c>
      <c r="F201" s="9">
        <f t="shared" si="14"/>
        <v>0</v>
      </c>
    </row>
    <row r="202" spans="1:7" ht="14.25" customHeight="1">
      <c r="A202" s="23" t="s">
        <v>176</v>
      </c>
      <c r="B202" s="31">
        <v>1611</v>
      </c>
      <c r="C202" s="31">
        <v>3327</v>
      </c>
      <c r="D202" s="31">
        <v>600</v>
      </c>
      <c r="E202" s="12">
        <f t="shared" si="13"/>
        <v>-62.75</v>
      </c>
      <c r="F202" s="9">
        <f t="shared" si="14"/>
        <v>5538</v>
      </c>
    </row>
    <row r="203" spans="1:7" s="4" customFormat="1" ht="14.25" hidden="1" customHeight="1">
      <c r="A203" s="23" t="s">
        <v>177</v>
      </c>
      <c r="B203" s="31"/>
      <c r="C203" s="31"/>
      <c r="D203" s="31"/>
      <c r="E203" s="12" t="str">
        <f t="shared" si="13"/>
        <v/>
      </c>
      <c r="F203" s="9">
        <f t="shared" si="14"/>
        <v>0</v>
      </c>
    </row>
    <row r="204" spans="1:7" s="4" customFormat="1" ht="14.25" hidden="1" customHeight="1">
      <c r="A204" s="23" t="s">
        <v>178</v>
      </c>
      <c r="B204" s="31"/>
      <c r="C204" s="31"/>
      <c r="D204" s="31"/>
      <c r="E204" s="12" t="str">
        <f t="shared" si="13"/>
        <v/>
      </c>
      <c r="F204" s="9">
        <f t="shared" si="14"/>
        <v>0</v>
      </c>
      <c r="G204" s="10"/>
    </row>
    <row r="205" spans="1:7" s="4" customFormat="1" ht="14.25" hidden="1" customHeight="1">
      <c r="A205" s="23" t="s">
        <v>179</v>
      </c>
      <c r="B205" s="31"/>
      <c r="C205" s="31"/>
      <c r="D205" s="31"/>
      <c r="E205" s="12" t="str">
        <f t="shared" si="13"/>
        <v/>
      </c>
      <c r="F205" s="9">
        <f t="shared" si="14"/>
        <v>0</v>
      </c>
      <c r="G205" s="10"/>
    </row>
    <row r="206" spans="1:7" s="4" customFormat="1" ht="14.25" hidden="1" customHeight="1">
      <c r="A206" s="23" t="s">
        <v>180</v>
      </c>
      <c r="B206" s="31"/>
      <c r="C206" s="31"/>
      <c r="D206" s="31"/>
      <c r="E206" s="12" t="str">
        <f t="shared" si="13"/>
        <v/>
      </c>
      <c r="F206" s="9">
        <f t="shared" si="14"/>
        <v>0</v>
      </c>
      <c r="G206" s="10"/>
    </row>
    <row r="207" spans="1:7" s="4" customFormat="1" ht="14.25" hidden="1" customHeight="1">
      <c r="A207" s="23" t="s">
        <v>181</v>
      </c>
      <c r="B207" s="31"/>
      <c r="C207" s="31"/>
      <c r="D207" s="31"/>
      <c r="E207" s="12" t="str">
        <f t="shared" si="13"/>
        <v/>
      </c>
      <c r="F207" s="9">
        <f t="shared" si="14"/>
        <v>0</v>
      </c>
    </row>
    <row r="208" spans="1:7" s="4" customFormat="1" hidden="1">
      <c r="A208" s="23" t="s">
        <v>182</v>
      </c>
      <c r="B208" s="31"/>
      <c r="C208" s="31"/>
      <c r="D208" s="31"/>
      <c r="E208" s="12" t="str">
        <f t="shared" si="13"/>
        <v/>
      </c>
      <c r="F208" s="9">
        <f t="shared" si="14"/>
        <v>0</v>
      </c>
    </row>
    <row r="209" spans="1:6" s="4" customFormat="1" hidden="1">
      <c r="A209" s="23" t="s">
        <v>183</v>
      </c>
      <c r="B209" s="31"/>
      <c r="C209" s="31"/>
      <c r="D209" s="31"/>
      <c r="E209" s="12" t="str">
        <f t="shared" si="13"/>
        <v/>
      </c>
      <c r="F209" s="9">
        <f t="shared" si="14"/>
        <v>0</v>
      </c>
    </row>
    <row r="210" spans="1:6">
      <c r="A210" s="23" t="s">
        <v>184</v>
      </c>
      <c r="B210" s="31">
        <v>1614</v>
      </c>
      <c r="C210" s="31"/>
      <c r="D210" s="31">
        <v>1774</v>
      </c>
      <c r="E210" s="12">
        <f t="shared" si="13"/>
        <v>9.91</v>
      </c>
      <c r="F210" s="9">
        <f t="shared" si="14"/>
        <v>3388</v>
      </c>
    </row>
    <row r="211" spans="1:6" s="4" customFormat="1" hidden="1">
      <c r="A211" s="23" t="s">
        <v>185</v>
      </c>
      <c r="B211" s="31"/>
      <c r="C211" s="31"/>
      <c r="D211" s="31"/>
      <c r="E211" s="12" t="str">
        <f t="shared" si="13"/>
        <v/>
      </c>
      <c r="F211" s="9">
        <f t="shared" si="14"/>
        <v>0</v>
      </c>
    </row>
    <row r="212" spans="1:6">
      <c r="A212" s="23" t="s">
        <v>186</v>
      </c>
      <c r="B212" s="31">
        <v>4081</v>
      </c>
      <c r="C212" s="31">
        <v>4081</v>
      </c>
      <c r="D212" s="31">
        <v>4000</v>
      </c>
      <c r="E212" s="12">
        <f t="shared" si="13"/>
        <v>-1.98</v>
      </c>
      <c r="F212" s="9">
        <f t="shared" si="14"/>
        <v>12162</v>
      </c>
    </row>
    <row r="213" spans="1:6">
      <c r="A213" s="23" t="s">
        <v>187</v>
      </c>
      <c r="B213" s="31">
        <v>2616</v>
      </c>
      <c r="C213" s="31">
        <v>2630</v>
      </c>
      <c r="D213" s="31">
        <v>2827</v>
      </c>
      <c r="E213" s="12">
        <f t="shared" si="13"/>
        <v>8.06</v>
      </c>
      <c r="F213" s="9">
        <f t="shared" si="14"/>
        <v>8073</v>
      </c>
    </row>
    <row r="214" spans="1:6" s="4" customFormat="1" hidden="1">
      <c r="A214" s="23" t="s">
        <v>188</v>
      </c>
      <c r="B214" s="31"/>
      <c r="C214" s="31"/>
      <c r="D214" s="31"/>
      <c r="E214" s="12" t="str">
        <f t="shared" si="13"/>
        <v/>
      </c>
      <c r="F214" s="9">
        <f t="shared" si="14"/>
        <v>0</v>
      </c>
    </row>
    <row r="215" spans="1:6">
      <c r="A215" s="28" t="s">
        <v>189</v>
      </c>
      <c r="B215" s="30">
        <f>SUM(B216:B230)</f>
        <v>50</v>
      </c>
      <c r="C215" s="30">
        <f>SUM(C216:C230)</f>
        <v>61</v>
      </c>
      <c r="D215" s="30">
        <f>SUM(D216:D230)</f>
        <v>100</v>
      </c>
      <c r="E215" s="12">
        <f t="shared" si="13"/>
        <v>100</v>
      </c>
      <c r="F215" s="9">
        <f t="shared" si="14"/>
        <v>211</v>
      </c>
    </row>
    <row r="216" spans="1:6" s="4" customFormat="1" hidden="1">
      <c r="A216" s="23" t="s">
        <v>190</v>
      </c>
      <c r="B216" s="31"/>
      <c r="C216" s="24"/>
      <c r="D216" s="31"/>
      <c r="E216" s="12" t="str">
        <f t="shared" si="13"/>
        <v/>
      </c>
      <c r="F216" s="9">
        <f t="shared" si="14"/>
        <v>0</v>
      </c>
    </row>
    <row r="217" spans="1:6" s="4" customFormat="1" hidden="1">
      <c r="A217" s="23" t="s">
        <v>191</v>
      </c>
      <c r="B217" s="31"/>
      <c r="C217" s="24"/>
      <c r="D217" s="31"/>
      <c r="E217" s="12" t="str">
        <f t="shared" si="13"/>
        <v/>
      </c>
      <c r="F217" s="9">
        <f t="shared" si="14"/>
        <v>0</v>
      </c>
    </row>
    <row r="218" spans="1:6">
      <c r="A218" s="23" t="s">
        <v>192</v>
      </c>
      <c r="B218" s="31">
        <v>20</v>
      </c>
      <c r="C218" s="24">
        <v>57</v>
      </c>
      <c r="D218" s="24">
        <v>60</v>
      </c>
      <c r="E218" s="12">
        <f t="shared" si="13"/>
        <v>200</v>
      </c>
      <c r="F218" s="9">
        <f t="shared" si="14"/>
        <v>137</v>
      </c>
    </row>
    <row r="219" spans="1:6" s="4" customFormat="1" hidden="1">
      <c r="A219" s="23" t="s">
        <v>193</v>
      </c>
      <c r="B219" s="24"/>
      <c r="C219" s="24"/>
      <c r="D219" s="24"/>
      <c r="E219" s="12" t="str">
        <f t="shared" si="13"/>
        <v/>
      </c>
      <c r="F219" s="9">
        <f t="shared" si="14"/>
        <v>0</v>
      </c>
    </row>
    <row r="220" spans="1:6" s="4" customFormat="1" hidden="1">
      <c r="A220" s="23" t="s">
        <v>194</v>
      </c>
      <c r="B220" s="24"/>
      <c r="C220" s="24"/>
      <c r="D220" s="24"/>
      <c r="E220" s="12" t="str">
        <f t="shared" si="13"/>
        <v/>
      </c>
      <c r="F220" s="9">
        <f t="shared" si="14"/>
        <v>0</v>
      </c>
    </row>
    <row r="221" spans="1:6" s="4" customFormat="1" hidden="1">
      <c r="A221" s="23" t="s">
        <v>195</v>
      </c>
      <c r="B221" s="24"/>
      <c r="C221" s="24"/>
      <c r="D221" s="24"/>
      <c r="E221" s="12" t="str">
        <f t="shared" si="13"/>
        <v/>
      </c>
      <c r="F221" s="9">
        <f t="shared" si="14"/>
        <v>0</v>
      </c>
    </row>
    <row r="222" spans="1:6" s="4" customFormat="1" hidden="1">
      <c r="A222" s="23" t="s">
        <v>196</v>
      </c>
      <c r="B222" s="24"/>
      <c r="C222" s="24"/>
      <c r="D222" s="24"/>
      <c r="E222" s="12" t="str">
        <f t="shared" si="13"/>
        <v/>
      </c>
      <c r="F222" s="9">
        <f t="shared" si="14"/>
        <v>0</v>
      </c>
    </row>
    <row r="223" spans="1:6" s="4" customFormat="1" hidden="1">
      <c r="A223" s="23" t="s">
        <v>197</v>
      </c>
      <c r="B223" s="24"/>
      <c r="C223" s="24"/>
      <c r="D223" s="24"/>
      <c r="E223" s="12" t="str">
        <f t="shared" si="13"/>
        <v/>
      </c>
      <c r="F223" s="9">
        <f t="shared" si="14"/>
        <v>0</v>
      </c>
    </row>
    <row r="224" spans="1:6" s="4" customFormat="1" hidden="1">
      <c r="A224" s="23" t="s">
        <v>198</v>
      </c>
      <c r="B224" s="24"/>
      <c r="C224" s="24"/>
      <c r="D224" s="24"/>
      <c r="E224" s="12" t="str">
        <f t="shared" si="13"/>
        <v/>
      </c>
      <c r="F224" s="9">
        <f t="shared" si="14"/>
        <v>0</v>
      </c>
    </row>
    <row r="225" spans="1:6" s="4" customFormat="1" hidden="1">
      <c r="A225" s="23" t="s">
        <v>199</v>
      </c>
      <c r="B225" s="24"/>
      <c r="C225" s="24"/>
      <c r="D225" s="24"/>
      <c r="E225" s="12" t="str">
        <f t="shared" si="13"/>
        <v/>
      </c>
      <c r="F225" s="9">
        <f t="shared" si="14"/>
        <v>0</v>
      </c>
    </row>
    <row r="226" spans="1:6" s="4" customFormat="1" hidden="1">
      <c r="A226" s="23" t="s">
        <v>200</v>
      </c>
      <c r="B226" s="24"/>
      <c r="C226" s="24"/>
      <c r="D226" s="24"/>
      <c r="E226" s="12" t="str">
        <f t="shared" si="13"/>
        <v/>
      </c>
      <c r="F226" s="9">
        <f t="shared" si="14"/>
        <v>0</v>
      </c>
    </row>
    <row r="227" spans="1:6" s="4" customFormat="1" hidden="1">
      <c r="A227" s="23" t="s">
        <v>201</v>
      </c>
      <c r="B227" s="24"/>
      <c r="C227" s="24"/>
      <c r="D227" s="24"/>
      <c r="E227" s="12" t="str">
        <f t="shared" si="13"/>
        <v/>
      </c>
      <c r="F227" s="9">
        <f t="shared" si="14"/>
        <v>0</v>
      </c>
    </row>
    <row r="228" spans="1:6">
      <c r="A228" s="23" t="s">
        <v>202</v>
      </c>
      <c r="B228" s="24">
        <v>30</v>
      </c>
      <c r="C228" s="31">
        <v>3</v>
      </c>
      <c r="D228" s="24">
        <v>30</v>
      </c>
      <c r="E228" s="12">
        <f t="shared" si="13"/>
        <v>0</v>
      </c>
      <c r="F228" s="9">
        <f t="shared" si="14"/>
        <v>63</v>
      </c>
    </row>
    <row r="229" spans="1:6">
      <c r="A229" s="23" t="s">
        <v>203</v>
      </c>
      <c r="B229" s="31"/>
      <c r="C229" s="31">
        <v>1</v>
      </c>
      <c r="D229" s="31">
        <v>10</v>
      </c>
      <c r="E229" s="12" t="str">
        <f t="shared" si="13"/>
        <v/>
      </c>
      <c r="F229" s="9">
        <f t="shared" si="14"/>
        <v>11</v>
      </c>
    </row>
    <row r="230" spans="1:6" s="4" customFormat="1" hidden="1">
      <c r="A230" s="23" t="s">
        <v>204</v>
      </c>
      <c r="B230" s="31"/>
      <c r="C230" s="31"/>
      <c r="D230" s="31"/>
      <c r="E230" s="12" t="str">
        <f t="shared" si="13"/>
        <v/>
      </c>
      <c r="F230" s="9">
        <f t="shared" si="14"/>
        <v>0</v>
      </c>
    </row>
    <row r="231" spans="1:6" s="4" customFormat="1" hidden="1">
      <c r="A231" s="28" t="s">
        <v>205</v>
      </c>
      <c r="B231" s="16">
        <f>SUM(B232:B245)</f>
        <v>0</v>
      </c>
      <c r="C231" s="16">
        <f>SUM(C232:C245)</f>
        <v>0</v>
      </c>
      <c r="D231" s="16">
        <f>SUM(D232:D245)</f>
        <v>0</v>
      </c>
      <c r="E231" s="12" t="str">
        <f t="shared" si="13"/>
        <v/>
      </c>
      <c r="F231" s="9">
        <f t="shared" si="14"/>
        <v>0</v>
      </c>
    </row>
    <row r="232" spans="1:6" s="4" customFormat="1" hidden="1">
      <c r="A232" s="23" t="s">
        <v>206</v>
      </c>
      <c r="B232" s="16">
        <f>SUM(B233:B244)</f>
        <v>0</v>
      </c>
      <c r="C232" s="16">
        <f>SUM(C233:C244)</f>
        <v>0</v>
      </c>
      <c r="D232" s="16">
        <f>SUM(D233:D244)</f>
        <v>0</v>
      </c>
      <c r="E232" s="12" t="str">
        <f t="shared" si="13"/>
        <v/>
      </c>
      <c r="F232" s="9">
        <f t="shared" si="14"/>
        <v>0</v>
      </c>
    </row>
    <row r="233" spans="1:6" s="4" customFormat="1" hidden="1">
      <c r="A233" s="23" t="s">
        <v>207</v>
      </c>
      <c r="B233" s="18"/>
      <c r="C233" s="31"/>
      <c r="D233" s="18"/>
      <c r="E233" s="12" t="str">
        <f t="shared" si="13"/>
        <v/>
      </c>
      <c r="F233" s="9">
        <f t="shared" si="14"/>
        <v>0</v>
      </c>
    </row>
    <row r="234" spans="1:6" s="4" customFormat="1" hidden="1">
      <c r="A234" s="23" t="s">
        <v>208</v>
      </c>
      <c r="B234" s="18"/>
      <c r="C234" s="31"/>
      <c r="D234" s="18"/>
      <c r="E234" s="12" t="str">
        <f t="shared" si="13"/>
        <v/>
      </c>
      <c r="F234" s="9">
        <f t="shared" si="14"/>
        <v>0</v>
      </c>
    </row>
    <row r="235" spans="1:6" s="4" customFormat="1" hidden="1">
      <c r="A235" s="23" t="s">
        <v>209</v>
      </c>
      <c r="B235" s="18"/>
      <c r="C235" s="31"/>
      <c r="D235" s="18"/>
      <c r="E235" s="12" t="str">
        <f t="shared" si="13"/>
        <v/>
      </c>
      <c r="F235" s="9">
        <f t="shared" si="14"/>
        <v>0</v>
      </c>
    </row>
    <row r="236" spans="1:6" s="4" customFormat="1" hidden="1">
      <c r="A236" s="23" t="s">
        <v>210</v>
      </c>
      <c r="B236" s="18"/>
      <c r="C236" s="31"/>
      <c r="D236" s="18"/>
      <c r="E236" s="12" t="str">
        <f t="shared" si="13"/>
        <v/>
      </c>
      <c r="F236" s="9">
        <f t="shared" si="14"/>
        <v>0</v>
      </c>
    </row>
    <row r="237" spans="1:6" s="4" customFormat="1" hidden="1">
      <c r="A237" s="23" t="s">
        <v>211</v>
      </c>
      <c r="B237" s="18"/>
      <c r="C237" s="31"/>
      <c r="D237" s="18"/>
      <c r="E237" s="12" t="str">
        <f t="shared" si="13"/>
        <v/>
      </c>
      <c r="F237" s="9">
        <f t="shared" si="14"/>
        <v>0</v>
      </c>
    </row>
    <row r="238" spans="1:6" s="4" customFormat="1" hidden="1">
      <c r="A238" s="23" t="s">
        <v>212</v>
      </c>
      <c r="B238" s="18"/>
      <c r="C238" s="31"/>
      <c r="D238" s="18"/>
      <c r="E238" s="12" t="str">
        <f t="shared" si="13"/>
        <v/>
      </c>
      <c r="F238" s="9">
        <f t="shared" si="14"/>
        <v>0</v>
      </c>
    </row>
    <row r="239" spans="1:6" s="4" customFormat="1" hidden="1">
      <c r="A239" s="23" t="s">
        <v>213</v>
      </c>
      <c r="B239" s="18"/>
      <c r="C239" s="31"/>
      <c r="D239" s="18"/>
      <c r="E239" s="12" t="str">
        <f t="shared" si="13"/>
        <v/>
      </c>
      <c r="F239" s="9">
        <f t="shared" si="14"/>
        <v>0</v>
      </c>
    </row>
    <row r="240" spans="1:6" s="4" customFormat="1" hidden="1">
      <c r="A240" s="23" t="s">
        <v>214</v>
      </c>
      <c r="B240" s="18"/>
      <c r="C240" s="31"/>
      <c r="D240" s="18"/>
      <c r="E240" s="12" t="str">
        <f t="shared" si="13"/>
        <v/>
      </c>
      <c r="F240" s="9">
        <f t="shared" si="14"/>
        <v>0</v>
      </c>
    </row>
    <row r="241" spans="1:6" s="4" customFormat="1" hidden="1">
      <c r="A241" s="23" t="s">
        <v>215</v>
      </c>
      <c r="B241" s="18"/>
      <c r="C241" s="31"/>
      <c r="D241" s="18"/>
      <c r="E241" s="12" t="str">
        <f t="shared" si="13"/>
        <v/>
      </c>
      <c r="F241" s="9">
        <f t="shared" si="14"/>
        <v>0</v>
      </c>
    </row>
    <row r="242" spans="1:6" s="4" customFormat="1" hidden="1">
      <c r="A242" s="23" t="s">
        <v>216</v>
      </c>
      <c r="B242" s="18"/>
      <c r="C242" s="31"/>
      <c r="D242" s="18"/>
      <c r="E242" s="12" t="str">
        <f t="shared" si="13"/>
        <v/>
      </c>
      <c r="F242" s="9">
        <f t="shared" si="14"/>
        <v>0</v>
      </c>
    </row>
    <row r="243" spans="1:6" s="4" customFormat="1" hidden="1">
      <c r="A243" s="23" t="s">
        <v>217</v>
      </c>
      <c r="B243" s="18"/>
      <c r="C243" s="31"/>
      <c r="D243" s="18"/>
      <c r="E243" s="12" t="str">
        <f t="shared" si="13"/>
        <v/>
      </c>
      <c r="F243" s="9">
        <f t="shared" si="14"/>
        <v>0</v>
      </c>
    </row>
    <row r="244" spans="1:6" s="4" customFormat="1" hidden="1">
      <c r="A244" s="23" t="s">
        <v>218</v>
      </c>
      <c r="B244" s="18"/>
      <c r="C244" s="31"/>
      <c r="D244" s="18"/>
      <c r="E244" s="12" t="str">
        <f t="shared" si="13"/>
        <v/>
      </c>
      <c r="F244" s="9">
        <f t="shared" si="14"/>
        <v>0</v>
      </c>
    </row>
    <row r="245" spans="1:6" s="4" customFormat="1" hidden="1">
      <c r="A245" s="23" t="s">
        <v>219</v>
      </c>
      <c r="B245" s="16">
        <f>SUM(B246:B251)</f>
        <v>0</v>
      </c>
      <c r="C245" s="16">
        <f>SUM(C246:C251)</f>
        <v>0</v>
      </c>
      <c r="D245" s="16">
        <f>SUM(D246:D251)</f>
        <v>0</v>
      </c>
      <c r="E245" s="12" t="str">
        <f t="shared" si="13"/>
        <v/>
      </c>
      <c r="F245" s="9">
        <f t="shared" si="14"/>
        <v>0</v>
      </c>
    </row>
    <row r="246" spans="1:6" s="4" customFormat="1" hidden="1">
      <c r="A246" s="23" t="s">
        <v>11</v>
      </c>
      <c r="B246" s="18"/>
      <c r="C246" s="31"/>
      <c r="D246" s="18"/>
      <c r="E246" s="12" t="str">
        <f t="shared" si="13"/>
        <v/>
      </c>
      <c r="F246" s="9">
        <f t="shared" si="14"/>
        <v>0</v>
      </c>
    </row>
    <row r="247" spans="1:6" s="4" customFormat="1" hidden="1">
      <c r="A247" s="23" t="s">
        <v>12</v>
      </c>
      <c r="B247" s="18"/>
      <c r="C247" s="31"/>
      <c r="D247" s="18"/>
      <c r="E247" s="12" t="str">
        <f t="shared" si="13"/>
        <v/>
      </c>
      <c r="F247" s="9">
        <f t="shared" si="14"/>
        <v>0</v>
      </c>
    </row>
    <row r="248" spans="1:6" s="4" customFormat="1" hidden="1">
      <c r="A248" s="23" t="s">
        <v>220</v>
      </c>
      <c r="B248" s="18"/>
      <c r="C248" s="31"/>
      <c r="D248" s="18"/>
      <c r="E248" s="12" t="str">
        <f t="shared" si="13"/>
        <v/>
      </c>
      <c r="F248" s="9">
        <f t="shared" si="14"/>
        <v>0</v>
      </c>
    </row>
    <row r="249" spans="1:6" s="4" customFormat="1" hidden="1">
      <c r="A249" s="23" t="s">
        <v>221</v>
      </c>
      <c r="B249" s="18"/>
      <c r="C249" s="31"/>
      <c r="D249" s="18"/>
      <c r="E249" s="12" t="str">
        <f t="shared" si="13"/>
        <v/>
      </c>
      <c r="F249" s="9">
        <f t="shared" si="14"/>
        <v>0</v>
      </c>
    </row>
    <row r="250" spans="1:6" s="4" customFormat="1" hidden="1">
      <c r="A250" s="23" t="s">
        <v>222</v>
      </c>
      <c r="B250" s="18"/>
      <c r="C250" s="31"/>
      <c r="D250" s="18"/>
      <c r="E250" s="12" t="str">
        <f t="shared" si="13"/>
        <v/>
      </c>
      <c r="F250" s="9">
        <f t="shared" si="14"/>
        <v>0</v>
      </c>
    </row>
    <row r="251" spans="1:6" s="4" customFormat="1" hidden="1">
      <c r="A251" s="23" t="s">
        <v>223</v>
      </c>
      <c r="B251" s="18"/>
      <c r="C251" s="31"/>
      <c r="D251" s="18"/>
      <c r="E251" s="12" t="str">
        <f t="shared" si="13"/>
        <v/>
      </c>
      <c r="F251" s="9">
        <f t="shared" si="14"/>
        <v>0</v>
      </c>
    </row>
    <row r="252" spans="1:6">
      <c r="A252" s="32" t="s">
        <v>14</v>
      </c>
      <c r="B252" s="33">
        <f>B5+B21+B32+B90+B124+B168+B172+B199+B215+B231</f>
        <v>88776</v>
      </c>
      <c r="C252" s="33">
        <f>C5+C21+C32+C90+C124+C168+C172+C199+C215+C231</f>
        <v>65325</v>
      </c>
      <c r="D252" s="33">
        <f>D5+D21+D32+D90+D124+D168+D172+D199+D215+D231</f>
        <v>126177</v>
      </c>
      <c r="E252" s="8">
        <f>IF(ISERROR(ROUNDDOWN((D252/B252-1)*100,2)),"",ROUNDDOWN((D252/B252-1)*100,2))</f>
        <v>42.12</v>
      </c>
      <c r="F252" s="9">
        <f t="shared" si="14"/>
        <v>280278</v>
      </c>
    </row>
    <row r="253" spans="1:6">
      <c r="F253" s="9"/>
    </row>
    <row r="254" spans="1:6">
      <c r="F254" s="9"/>
    </row>
    <row r="255" spans="1:6">
      <c r="F255" s="9"/>
    </row>
    <row r="256" spans="1:6">
      <c r="F256" s="9"/>
    </row>
    <row r="257" spans="6:6">
      <c r="F257" s="9">
        <f>B252+C252+D252</f>
        <v>280278</v>
      </c>
    </row>
  </sheetData>
  <autoFilter ref="A4:K252">
    <filterColumn colId="5">
      <filters>
        <filter val="1,800"/>
        <filter val="1,835"/>
        <filter val="11"/>
        <filter val="12,162"/>
        <filter val="137"/>
        <filter val="20,000"/>
        <filter val="211"/>
        <filter val="22"/>
        <filter val="226,702"/>
        <filter val="24"/>
        <filter val="246,702"/>
        <filter val="247,437"/>
        <filter val="278,650"/>
        <filter val="29,161"/>
        <filter val="3,388"/>
        <filter val="35"/>
        <filter val="5,538"/>
        <filter val="6"/>
        <filter val="63"/>
        <filter val="713"/>
        <filter val="735"/>
        <filter val="8,073"/>
      </filters>
    </filterColumn>
  </autoFilter>
  <mergeCells count="5">
    <mergeCell ref="A1:E1"/>
    <mergeCell ref="B3:C3"/>
    <mergeCell ref="A3:A4"/>
    <mergeCell ref="D3:D4"/>
    <mergeCell ref="E3:E4"/>
  </mergeCells>
  <phoneticPr fontId="14" type="noConversion"/>
  <printOptions horizontalCentered="1"/>
  <pageMargins left="0.59055118110236227" right="0.59055118110236227" top="0.59055118110236227" bottom="0.39370078740157483" header="0.15748031496062992" footer="0.19685039370078741"/>
  <pageSetup paperSize="9" scale="97" firstPageNumber="88" fitToHeight="100" orientation="landscape" blackAndWhite="1" useFirstPageNumber="1" r:id="rId1"/>
  <headerFooter scaleWithDoc="0"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8">
    <comment s:ref="L6" rgbClr="189B6C"/>
    <comment s:ref="L7" rgbClr="189B6C"/>
    <comment s:ref="L8" rgbClr="189B6C"/>
    <comment s:ref="L17" rgbClr="189B6C"/>
  </commentList>
  <commentList sheetStid="1">
    <comment s:ref="G233" rgbClr="349A9C"/>
    <comment s:ref="G460" rgbClr="349A9C"/>
    <comment s:ref="G517" rgbClr="349A9C"/>
    <comment s:ref="G697" rgbClr="349A9C"/>
    <comment s:ref="G702" rgbClr="349A9C"/>
    <comment s:ref="G718" rgbClr="349A9C"/>
  </commentList>
  <commentList sheetStid="2">
    <comment s:ref="D10" rgbClr="349A9C"/>
  </commentList>
</comments>
</file>

<file path=customXml/itemProps1.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表20市基支</vt:lpstr>
      <vt:lpstr>表20市基支!Print_Area</vt:lpstr>
      <vt:lpstr>表20市基支!Print_Titles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zuoxm</cp:lastModifiedBy>
  <cp:lastPrinted>2024-01-09T07:17:21Z</cp:lastPrinted>
  <dcterms:created xsi:type="dcterms:W3CDTF">2023-12-20T03:09:00Z</dcterms:created>
  <dcterms:modified xsi:type="dcterms:W3CDTF">2024-01-31T02:16:47Z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2CD48E16C25C4127A9C16CA013ED49AE_13</vt:lpwstr>
  </property>
  <property fmtid="{D5CDD505-2E9C-101B-9397-08002B2CF9AE}" pid="3" name="KSOProductBuildVer">
    <vt:lpwstr>2052-12.1.0.15990</vt:lpwstr>
  </property>
  <property fmtid="{D5CDD505-2E9C-101B-9397-08002B2CF9AE}" pid="4" name="KSOReadingLayout">
    <vt:bool>true</vt:bool>
  </property>
</Properties>
</file>